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ÉPÍTŐ\félévkezdés\2023_24_1\képzési programok felülvizsgálata\"/>
    </mc:Choice>
  </mc:AlternateContent>
  <xr:revisionPtr revIDLastSave="0" documentId="11_24E90A2424C3F991F25A0F72C6E0DBA8D6D2EEB6" xr6:coauthVersionLast="47" xr6:coauthVersionMax="47" xr10:uidLastSave="{00000000-0000-0000-0000-000000000000}"/>
  <bookViews>
    <workbookView xWindow="0" yWindow="-105" windowWidth="24030" windowHeight="5955" firstSheet="3" activeTab="3" xr2:uid="{00000000-000D-0000-FFFF-FFFF00000000}"/>
  </bookViews>
  <sheets>
    <sheet name="Magasépítési spec." sheetId="1" r:id="rId1"/>
    <sheet name="Építéstech. és men. spec." sheetId="10" r:id="rId2"/>
    <sheet name="Közlekedési létesítmények spec." sheetId="11" r:id="rId3"/>
    <sheet name="Vízi közmű és környezetm. spec." sheetId="12" r:id="rId4"/>
  </sheets>
  <definedNames>
    <definedName name="_xlnm.Print_Area" localSheetId="0">'Magasépítési spec.'!$A$1:$AN$98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5" i="12" l="1"/>
  <c r="AF55" i="12"/>
  <c r="AB55" i="12"/>
  <c r="X55" i="12"/>
  <c r="T55" i="12"/>
  <c r="P55" i="12"/>
  <c r="L55" i="12"/>
  <c r="H55" i="12"/>
  <c r="AJ54" i="12"/>
  <c r="AF54" i="12"/>
  <c r="AB54" i="12"/>
  <c r="X54" i="12"/>
  <c r="T54" i="12"/>
  <c r="P54" i="12"/>
  <c r="L54" i="12"/>
  <c r="H54" i="12"/>
  <c r="AJ53" i="12"/>
  <c r="AJ56" i="12" s="1"/>
  <c r="AF53" i="12"/>
  <c r="AB53" i="12"/>
  <c r="X53" i="12"/>
  <c r="T53" i="12"/>
  <c r="P53" i="12"/>
  <c r="L53" i="12"/>
  <c r="L56" i="12" s="1"/>
  <c r="H53" i="12"/>
  <c r="AK52" i="12"/>
  <c r="AI52" i="12"/>
  <c r="AH52" i="12"/>
  <c r="AH57" i="12" s="1"/>
  <c r="AG52" i="12"/>
  <c r="AE52" i="12"/>
  <c r="AD52" i="12"/>
  <c r="AD57" i="12" s="1"/>
  <c r="AC52" i="12"/>
  <c r="AA52" i="12"/>
  <c r="Z52" i="12"/>
  <c r="Z57" i="12" s="1"/>
  <c r="Y52" i="12"/>
  <c r="W52" i="12"/>
  <c r="V52" i="12"/>
  <c r="V57" i="12" s="1"/>
  <c r="U52" i="12"/>
  <c r="S52" i="12"/>
  <c r="R52" i="12"/>
  <c r="R57" i="12" s="1"/>
  <c r="Q52" i="12"/>
  <c r="O52" i="12"/>
  <c r="N52" i="12"/>
  <c r="N57" i="12" s="1"/>
  <c r="M52" i="12"/>
  <c r="K52" i="12"/>
  <c r="J52" i="12"/>
  <c r="J57" i="12" s="1"/>
  <c r="I52" i="12"/>
  <c r="AM59" i="12" s="1"/>
  <c r="G52" i="12"/>
  <c r="F52" i="12"/>
  <c r="F57" i="12" s="1"/>
  <c r="AM57" i="12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5" i="12" s="1"/>
  <c r="A46" i="12" s="1"/>
  <c r="A47" i="12" s="1"/>
  <c r="A48" i="12" s="1"/>
  <c r="A49" i="12" s="1"/>
  <c r="A50" i="12" s="1"/>
  <c r="AJ55" i="11"/>
  <c r="AF55" i="11"/>
  <c r="AB55" i="11"/>
  <c r="X55" i="11"/>
  <c r="T55" i="11"/>
  <c r="P55" i="11"/>
  <c r="L55" i="11"/>
  <c r="H55" i="11"/>
  <c r="AJ54" i="11"/>
  <c r="AF54" i="11"/>
  <c r="AB54" i="11"/>
  <c r="X54" i="11"/>
  <c r="T54" i="11"/>
  <c r="P54" i="11"/>
  <c r="L54" i="11"/>
  <c r="H54" i="11"/>
  <c r="AJ53" i="11"/>
  <c r="AJ56" i="11" s="1"/>
  <c r="AF53" i="11"/>
  <c r="AB53" i="11"/>
  <c r="X53" i="11"/>
  <c r="X56" i="11" s="1"/>
  <c r="T53" i="11"/>
  <c r="P53" i="11"/>
  <c r="L53" i="11"/>
  <c r="L56" i="11" s="1"/>
  <c r="H53" i="11"/>
  <c r="AK52" i="11"/>
  <c r="AI52" i="11"/>
  <c r="AH52" i="11"/>
  <c r="AH57" i="11" s="1"/>
  <c r="AG52" i="11"/>
  <c r="AE52" i="11"/>
  <c r="AD52" i="11"/>
  <c r="AD57" i="11" s="1"/>
  <c r="AC52" i="11"/>
  <c r="AA52" i="11"/>
  <c r="Z52" i="11"/>
  <c r="Z57" i="11" s="1"/>
  <c r="Y52" i="11"/>
  <c r="W52" i="11"/>
  <c r="V52" i="11"/>
  <c r="V57" i="11" s="1"/>
  <c r="U52" i="11"/>
  <c r="S52" i="11"/>
  <c r="R52" i="11"/>
  <c r="R57" i="11" s="1"/>
  <c r="Q52" i="11"/>
  <c r="O52" i="11"/>
  <c r="N52" i="11"/>
  <c r="N57" i="11" s="1"/>
  <c r="M52" i="11"/>
  <c r="K52" i="11"/>
  <c r="J52" i="11"/>
  <c r="J57" i="11" s="1"/>
  <c r="I52" i="11"/>
  <c r="G52" i="11"/>
  <c r="F52" i="11"/>
  <c r="F57" i="11" s="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5" i="11" s="1"/>
  <c r="A46" i="11" s="1"/>
  <c r="A47" i="11" s="1"/>
  <c r="A48" i="11" s="1"/>
  <c r="A49" i="11" s="1"/>
  <c r="A50" i="11" s="1"/>
  <c r="AJ55" i="10"/>
  <c r="AF55" i="10"/>
  <c r="AB55" i="10"/>
  <c r="X55" i="10"/>
  <c r="T55" i="10"/>
  <c r="P55" i="10"/>
  <c r="L55" i="10"/>
  <c r="H55" i="10"/>
  <c r="AJ54" i="10"/>
  <c r="AF54" i="10"/>
  <c r="AB54" i="10"/>
  <c r="X54" i="10"/>
  <c r="T54" i="10"/>
  <c r="P54" i="10"/>
  <c r="L54" i="10"/>
  <c r="H54" i="10"/>
  <c r="AJ53" i="10"/>
  <c r="AF53" i="10"/>
  <c r="AF56" i="10" s="1"/>
  <c r="AB53" i="10"/>
  <c r="AB56" i="10" s="1"/>
  <c r="X53" i="10"/>
  <c r="X56" i="10" s="1"/>
  <c r="T53" i="10"/>
  <c r="P53" i="10"/>
  <c r="L53" i="10"/>
  <c r="H53" i="10"/>
  <c r="AK52" i="10"/>
  <c r="AI52" i="10"/>
  <c r="AH52" i="10"/>
  <c r="AH57" i="10" s="1"/>
  <c r="AG52" i="10"/>
  <c r="AE52" i="10"/>
  <c r="AD52" i="10"/>
  <c r="AD57" i="10" s="1"/>
  <c r="AC52" i="10"/>
  <c r="AA52" i="10"/>
  <c r="Z52" i="10"/>
  <c r="Z57" i="10" s="1"/>
  <c r="Y52" i="10"/>
  <c r="W52" i="10"/>
  <c r="V52" i="10"/>
  <c r="V57" i="10" s="1"/>
  <c r="U52" i="10"/>
  <c r="S52" i="10"/>
  <c r="R52" i="10"/>
  <c r="R57" i="10" s="1"/>
  <c r="Q52" i="10"/>
  <c r="O52" i="10"/>
  <c r="N52" i="10"/>
  <c r="N57" i="10" s="1"/>
  <c r="M52" i="10"/>
  <c r="K52" i="10"/>
  <c r="J52" i="10"/>
  <c r="J57" i="10" s="1"/>
  <c r="I52" i="10"/>
  <c r="AM59" i="10" s="1"/>
  <c r="G52" i="10"/>
  <c r="F52" i="10"/>
  <c r="F57" i="10" s="1"/>
  <c r="AM57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5" i="10" s="1"/>
  <c r="A46" i="10" s="1"/>
  <c r="A47" i="10" s="1"/>
  <c r="A48" i="10" s="1"/>
  <c r="A49" i="10" s="1"/>
  <c r="A50" i="10" s="1"/>
  <c r="AJ55" i="1"/>
  <c r="AF55" i="1"/>
  <c r="AB55" i="1"/>
  <c r="X55" i="1"/>
  <c r="T55" i="1"/>
  <c r="P55" i="1"/>
  <c r="L55" i="1"/>
  <c r="AJ54" i="1"/>
  <c r="AF54" i="1"/>
  <c r="AB54" i="1"/>
  <c r="X54" i="1"/>
  <c r="T54" i="1"/>
  <c r="P54" i="1"/>
  <c r="L54" i="1"/>
  <c r="AJ53" i="1"/>
  <c r="AF53" i="1"/>
  <c r="AB53" i="1"/>
  <c r="AB56" i="1" s="1"/>
  <c r="X53" i="1"/>
  <c r="T53" i="1"/>
  <c r="P53" i="1"/>
  <c r="P56" i="1" s="1"/>
  <c r="L53" i="1"/>
  <c r="H55" i="1"/>
  <c r="H54" i="1"/>
  <c r="H53" i="1"/>
  <c r="G52" i="1"/>
  <c r="I52" i="1"/>
  <c r="J52" i="1"/>
  <c r="K52" i="1"/>
  <c r="M52" i="1"/>
  <c r="N52" i="1"/>
  <c r="O52" i="1"/>
  <c r="Q52" i="1"/>
  <c r="R52" i="1"/>
  <c r="S52" i="1"/>
  <c r="U52" i="1"/>
  <c r="V52" i="1"/>
  <c r="W52" i="1"/>
  <c r="Y52" i="1"/>
  <c r="Z52" i="1"/>
  <c r="AA52" i="1"/>
  <c r="AC52" i="1"/>
  <c r="AD52" i="1"/>
  <c r="AE52" i="1"/>
  <c r="AG52" i="1"/>
  <c r="AH52" i="1"/>
  <c r="AI52" i="1"/>
  <c r="AK52" i="1"/>
  <c r="F52" i="1"/>
  <c r="F57" i="1" s="1"/>
  <c r="X56" i="1" l="1"/>
  <c r="T56" i="1"/>
  <c r="AF56" i="12"/>
  <c r="P56" i="12"/>
  <c r="AM54" i="12"/>
  <c r="T56" i="12"/>
  <c r="X56" i="12"/>
  <c r="AM55" i="12"/>
  <c r="AB56" i="12"/>
  <c r="AM59" i="11"/>
  <c r="AM57" i="11"/>
  <c r="P56" i="11"/>
  <c r="AM54" i="11"/>
  <c r="T56" i="11"/>
  <c r="AM55" i="11"/>
  <c r="AB56" i="11"/>
  <c r="AF56" i="11"/>
  <c r="AM55" i="10"/>
  <c r="P56" i="10"/>
  <c r="AM54" i="10"/>
  <c r="T56" i="10"/>
  <c r="L56" i="10"/>
  <c r="AJ56" i="10"/>
  <c r="L56" i="1"/>
  <c r="AJ56" i="1"/>
  <c r="AM54" i="1"/>
  <c r="AM55" i="1"/>
  <c r="AF56" i="1"/>
  <c r="H56" i="12"/>
  <c r="AM53" i="12"/>
  <c r="H56" i="11"/>
  <c r="AM56" i="11" s="1"/>
  <c r="AM53" i="11"/>
  <c r="H56" i="10"/>
  <c r="AM53" i="10"/>
  <c r="AH57" i="1"/>
  <c r="AD57" i="1"/>
  <c r="Z57" i="1"/>
  <c r="V57" i="1"/>
  <c r="R57" i="1"/>
  <c r="N57" i="1"/>
  <c r="J57" i="1"/>
  <c r="AM59" i="1"/>
  <c r="AM53" i="1"/>
  <c r="H56" i="1"/>
  <c r="AM56" i="1" l="1"/>
  <c r="AM56" i="12"/>
  <c r="AM56" i="10"/>
  <c r="AM57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<sst xmlns="http://schemas.openxmlformats.org/spreadsheetml/2006/main" count="1960" uniqueCount="256">
  <si>
    <t>Debreceni Egyetem</t>
  </si>
  <si>
    <t>Műszaki Kar</t>
  </si>
  <si>
    <t>Mintaterv</t>
  </si>
  <si>
    <t>Nappali tagozat</t>
  </si>
  <si>
    <t>Építőmérnöki alapképzési (BSc) szak - Magasépítési specializáció</t>
  </si>
  <si>
    <t>Ssz.</t>
  </si>
  <si>
    <t>Tárgycsop.</t>
  </si>
  <si>
    <t>Tantárgy neve</t>
  </si>
  <si>
    <t>Ism.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</si>
  <si>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</si>
  <si>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</si>
  <si>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</si>
  <si>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</si>
  <si>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</si>
  <si>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</si>
  <si>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</si>
  <si>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</si>
  <si>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</si>
  <si>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Előkövetelmény</t>
  </si>
  <si>
    <t>e</t>
  </si>
  <si>
    <t>gy</t>
  </si>
  <si>
    <t>kö</t>
  </si>
  <si>
    <t>kr</t>
  </si>
  <si>
    <r>
      <t xml:space="preserve">Természettudományos                                    alapismeretek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54 kredit</t>
    </r>
  </si>
  <si>
    <t>Matematika I.</t>
  </si>
  <si>
    <t>00</t>
  </si>
  <si>
    <t>MK3MAT1A08SX17</t>
  </si>
  <si>
    <t>k</t>
  </si>
  <si>
    <t>Matematika II.</t>
  </si>
  <si>
    <t>MK3MAT2A06SX17</t>
  </si>
  <si>
    <t>Ábrázoló geometria</t>
  </si>
  <si>
    <t>MK3MAT3A04SX17</t>
  </si>
  <si>
    <t>é</t>
  </si>
  <si>
    <t>Építőmérnöki informatika</t>
  </si>
  <si>
    <t>02</t>
  </si>
  <si>
    <t>MK3INF1A04SX17</t>
  </si>
  <si>
    <t>Építőmérnöki orientáció</t>
  </si>
  <si>
    <t>MK3MEC1S08SX17</t>
  </si>
  <si>
    <t>Statika</t>
  </si>
  <si>
    <t>MK3MEC2S08SX17</t>
  </si>
  <si>
    <t>Szilárdságtan</t>
  </si>
  <si>
    <t>MK3MEC3S08SX17</t>
  </si>
  <si>
    <t>Dinamika</t>
  </si>
  <si>
    <t>MK3MEC4S04SX17</t>
  </si>
  <si>
    <t>Tartók statikája</t>
  </si>
  <si>
    <t>MK3MEC5S04SS17</t>
  </si>
  <si>
    <r>
      <t xml:space="preserve">Gazd. és humán ismeretek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</t>
    </r>
    <r>
      <rPr>
        <b/>
        <sz val="10"/>
        <color indexed="8"/>
        <rFont val="Symbol"/>
        <family val="1"/>
        <charset val="2"/>
      </rPr>
      <t xml:space="preserve"> S</t>
    </r>
    <r>
      <rPr>
        <b/>
        <sz val="10"/>
        <color indexed="8"/>
        <rFont val="Arial Narrow"/>
        <family val="2"/>
        <charset val="238"/>
      </rPr>
      <t>: 16 kredit</t>
    </r>
  </si>
  <si>
    <t>Mikro és makroökonómia</t>
  </si>
  <si>
    <t>MK3GAZ1M04SX17</t>
  </si>
  <si>
    <t>Építésmenedzsment</t>
  </si>
  <si>
    <t>MK3MUM1M04SX17</t>
  </si>
  <si>
    <t>Menedzsment és vállalkozásgazdaságtan</t>
  </si>
  <si>
    <t>MK3MEN1M04SX17</t>
  </si>
  <si>
    <t>Közigazgatástan, jog, ingatlannyilvántartás</t>
  </si>
  <si>
    <t>MK3GAZ2M04SX17</t>
  </si>
  <si>
    <r>
      <t xml:space="preserve">Általános építőmérnöki ismeretek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92 kredit</t>
    </r>
  </si>
  <si>
    <t>Építőmérnöki ábrázolás</t>
  </si>
  <si>
    <t>MK3MAG1S06SX17</t>
  </si>
  <si>
    <t>Magasépítéstan alapjai</t>
  </si>
  <si>
    <t>MK3MAG2S06SX17</t>
  </si>
  <si>
    <t>Ábrázoló geometria, Építőmérnöki ábrázolás</t>
  </si>
  <si>
    <t>Építőmérnöki CAD I.</t>
  </si>
  <si>
    <t>MK3CAD1S04SX17</t>
  </si>
  <si>
    <t>Geoinformatika I.</t>
  </si>
  <si>
    <t>MK3GEO1S06SX17</t>
  </si>
  <si>
    <t>Geoinformatika II.</t>
  </si>
  <si>
    <t>MK3GEO2S06SX17</t>
  </si>
  <si>
    <t>Hidaulika és hidrológia I.</t>
  </si>
  <si>
    <t>MK3VIZ1S06SX17</t>
  </si>
  <si>
    <t>Vízmérnöki ismeretek</t>
  </si>
  <si>
    <t>MK3VIZ2S06SX17</t>
  </si>
  <si>
    <t>Hidraulika és hidrológia I.</t>
  </si>
  <si>
    <t>Építőanyagok</t>
  </si>
  <si>
    <t>MK3EPA1S06SX17</t>
  </si>
  <si>
    <t>Geotechnika I.</t>
  </si>
  <si>
    <t>MK3GTH1S06SX17</t>
  </si>
  <si>
    <t>Építőmérnöki orientáció, Szilárdságtan</t>
  </si>
  <si>
    <t>Geotechnika II.</t>
  </si>
  <si>
    <t>MK3GTH2S06SX17</t>
  </si>
  <si>
    <t>Geotechnika III.</t>
  </si>
  <si>
    <t>MK3GTH3S06SX17</t>
  </si>
  <si>
    <t>Közlekedéselmélet és településmérnöki ismeretek</t>
  </si>
  <si>
    <t>MK3KOZ1S06SX17</t>
  </si>
  <si>
    <t>Közlekedési pályák</t>
  </si>
  <si>
    <t>MK3KOZ2S06SX17</t>
  </si>
  <si>
    <t>Méretezéselmélet és közelítő számítások</t>
  </si>
  <si>
    <t>MK3TAR1S04SX17</t>
  </si>
  <si>
    <t>Acélszerkezetek</t>
  </si>
  <si>
    <t>MK3TAR2S06SX17</t>
  </si>
  <si>
    <t>Építőanyagok, Méretezéselmélet és közelítő számítások</t>
  </si>
  <si>
    <t>Vasbetonszerkezetek</t>
  </si>
  <si>
    <t>MK3TAR3S04SX17</t>
  </si>
  <si>
    <t>Hidak és műtárgyak</t>
  </si>
  <si>
    <t>MK3TAR4S04SX17</t>
  </si>
  <si>
    <t>Acélszerkezetek, Vasbetonszerkezetek, Geotechnika III.</t>
  </si>
  <si>
    <r>
      <t xml:space="preserve">Magasépítési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</si>
  <si>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Magasépítéstan</t>
  </si>
  <si>
    <t>MK3MAG3S08SS17</t>
  </si>
  <si>
    <t>Tervezéstan</t>
  </si>
  <si>
    <t>MK3MAG4S06SS17</t>
  </si>
  <si>
    <t>Magasépítési acélszerkezetek</t>
  </si>
  <si>
    <t>MK3TAR5S06SS17</t>
  </si>
  <si>
    <t>Magasépítési vasbetonszerkezetek</t>
  </si>
  <si>
    <t>MK3TAR7S06SS17</t>
  </si>
  <si>
    <t>Fa-, falazott és kő szerkezetek</t>
  </si>
  <si>
    <t>MK3TAR8S04SB17</t>
  </si>
  <si>
    <t>VEM modellezés</t>
  </si>
  <si>
    <t>MK3CAD2S05SB17</t>
  </si>
  <si>
    <t>Tartók statikája, Acélszerkezetek, Vasbetonszerkezetek</t>
  </si>
  <si>
    <t>Szerkezettervezési projektfeladat</t>
  </si>
  <si>
    <t>MK3TAR9S06SB17</t>
  </si>
  <si>
    <t>Komplex szakmai szigorlat</t>
  </si>
  <si>
    <t>MK3KSS1S00SB22</t>
  </si>
  <si>
    <t>s</t>
  </si>
  <si>
    <t>Magasépítési acélszerkezetek, Magasépítési vasbetonszerkezetek, Szerkezettervezési projektfeladat</t>
  </si>
  <si>
    <t>Szakdolgozat készítés I.</t>
  </si>
  <si>
    <t>MK3DIP1S02SB22</t>
  </si>
  <si>
    <t>Szakdolgozat készítés II.</t>
  </si>
  <si>
    <t>MK3DIP2S13SB22</t>
  </si>
  <si>
    <t>Magasépítési acélszerkezetek, Magasépítési vasbetonszerkezetek, Szerkezettervezési projektfeladat, Szakdolgozat készítés I.</t>
  </si>
  <si>
    <r>
      <t xml:space="preserve">Szabadon választható tárgyak                     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 Narrow"/>
        <family val="2"/>
        <charset val="238"/>
      </rPr>
      <t xml:space="preserve">: </t>
    </r>
    <r>
      <rPr>
        <b/>
        <sz val="10"/>
        <color indexed="8"/>
        <rFont val="Arial Narrow"/>
        <family val="2"/>
        <charset val="238"/>
      </rPr>
      <t>12 kredit</t>
    </r>
  </si>
  <si>
    <t>Szabadon választható I.</t>
  </si>
  <si>
    <t>Szabadon választható II.</t>
  </si>
  <si>
    <r>
      <t xml:space="preserve">Szakmai gyakorlat      </t>
    </r>
    <r>
      <rPr>
        <b/>
        <sz val="10"/>
        <color indexed="8"/>
        <rFont val="Arial Narrow"/>
        <family val="2"/>
        <charset val="238"/>
      </rPr>
      <t xml:space="preserve">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10 kredit</t>
    </r>
  </si>
  <si>
    <t>Geoinformatikai mérőgyakorlat</t>
  </si>
  <si>
    <t>MK3GEO3S02SX17</t>
  </si>
  <si>
    <t>2 nap</t>
  </si>
  <si>
    <t>Szakmai gyakorlat</t>
  </si>
  <si>
    <t>MK3TCH1S04SX17</t>
  </si>
  <si>
    <t>6 hét</t>
  </si>
  <si>
    <t>Szerkezettervezési gyakorlat</t>
  </si>
  <si>
    <t>MK3TAR6S02SB17</t>
  </si>
  <si>
    <t>Anyag és modellvizsgáló gyakorlat</t>
  </si>
  <si>
    <t>MK3EPA2S02SS17</t>
  </si>
  <si>
    <t>Félévenként összesen:</t>
  </si>
  <si>
    <t xml:space="preserve">Képzés során összesen: </t>
  </si>
  <si>
    <t>kollokviumos tárgyak száma</t>
  </si>
  <si>
    <t> 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</si>
  <si>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</si>
  <si>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</si>
  <si>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</si>
  <si>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</si>
  <si>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</si>
  <si>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</si>
  <si>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</si>
  <si>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</si>
  <si>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</si>
  <si>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</si>
  <si>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r>
      <rPr>
        <b/>
        <sz val="8.5"/>
        <rFont val="Calibri"/>
        <family val="2"/>
        <charset val="238"/>
      </rPr>
      <t>Szabadon választható tárgy</t>
    </r>
    <r>
      <rPr>
        <sz val="8.5"/>
        <rFont val="Calibri"/>
        <family val="2"/>
        <charset val="238"/>
      </rPr>
      <t xml:space="preserve">
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hallgatónak 12 kreditnyi szabadon választható tantárgyat kell teljesítenie a tanulmányai alatt, amelyen belül kötelező legalább egy szabadon választható tárgyat idegen nyelven teljesíteni.
A szak teljesítéséhez javasolt idegen nyelvű szabadon választható tárgyak:
Őszi félévben: Urban green infrastructure  - MK3TZI1S03XX22-EN vagy Climate change impacts and adaptation in build environment - MK3KHK1S03XX22-EN
Tavaszi félévben: Climate change impacts and adaptation in build environment - MK3KHK1S03XX22-EN vagy Current issues in ecotoxicology - MK3OKOTS03XX22-EN
Ezeken kívül a hallgató az 1. sz. mellékletben található bármely angol nyelvű szabadon választható tárgyat is felveheti.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 mintatervben szereplő féléves elosztás és kreditszám ajánlásként szerepel. A szabadon választható tárgyak közül javasolt 6 kr értékben a "Gazdasági és humán ismeretek" körébe tartozó tárgyat (16+6=22 kr), 6 kr értékben pedig a "Specializáció" ismereteit bővítő tárgyat (56+6=62 kr) felvenni.
</t>
    </r>
    <r>
      <rPr>
        <b/>
        <sz val="8.5"/>
        <rFont val="Calibri"/>
        <family val="2"/>
        <charset val="238"/>
      </rPr>
      <t>Szakmai gyakorlat</t>
    </r>
    <r>
      <rPr>
        <sz val="8.5"/>
        <rFont val="Calibri"/>
        <family val="2"/>
        <charset val="238"/>
      </rPr>
      <t xml:space="preserve">
Követelmény: évközi jegy, időtartam: 6 hét a 4. szemeszter után, a tárgyat a 4. félévben kell felvenni
A Szakmai gyakorlat tárgy - a tantervben feltüntetett 4 krediten felül - további 2 kreditet ér; amelyek a szak képzési és kimeneti követelményében meghatározott, a végbizonyítvány megszerzéséhez szükséges kreditek száma fölött teljesítendők.</t>
    </r>
    <r>
      <rPr>
        <b/>
        <sz val="8.5"/>
        <rFont val="Calibri"/>
        <family val="2"/>
        <charset val="238"/>
      </rPr>
      <t/>
    </r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</si>
  <si>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</si>
  <si>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</si>
  <si>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</si>
  <si>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</si>
  <si>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</si>
  <si>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</si>
  <si>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s = szigorlat</t>
  </si>
  <si>
    <t>kr = kredit</t>
  </si>
  <si>
    <t>Ismeretkörök:</t>
  </si>
  <si>
    <t>1.</t>
  </si>
  <si>
    <t>Matematika</t>
  </si>
  <si>
    <t>M</t>
  </si>
  <si>
    <t>A</t>
  </si>
  <si>
    <t>T</t>
  </si>
  <si>
    <t>2.</t>
  </si>
  <si>
    <t>Informatika</t>
  </si>
  <si>
    <t>I</t>
  </si>
  <si>
    <t>N</t>
  </si>
  <si>
    <t>F</t>
  </si>
  <si>
    <t>3.</t>
  </si>
  <si>
    <t>Mechanikai ismeretek</t>
  </si>
  <si>
    <t>E</t>
  </si>
  <si>
    <t>C</t>
  </si>
  <si>
    <t>4.</t>
  </si>
  <si>
    <t>Magasépítésí ismeretek</t>
  </si>
  <si>
    <t>G</t>
  </si>
  <si>
    <t>5.</t>
  </si>
  <si>
    <t>CAD ismeretek</t>
  </si>
  <si>
    <t>D</t>
  </si>
  <si>
    <t>6.</t>
  </si>
  <si>
    <t>Geoinformatikai ismeretek</t>
  </si>
  <si>
    <t>O</t>
  </si>
  <si>
    <t>7.</t>
  </si>
  <si>
    <t>V</t>
  </si>
  <si>
    <t>Z</t>
  </si>
  <si>
    <t>8.</t>
  </si>
  <si>
    <t>Építőanyag ismeretek</t>
  </si>
  <si>
    <t>P</t>
  </si>
  <si>
    <t>9.</t>
  </si>
  <si>
    <t>Geotecnikai ismeretek</t>
  </si>
  <si>
    <t>H</t>
  </si>
  <si>
    <t>10.</t>
  </si>
  <si>
    <t>Közlekedésépítési ismeretek</t>
  </si>
  <si>
    <t>K</t>
  </si>
  <si>
    <t>11.</t>
  </si>
  <si>
    <t>Tartószerkezeti ismeretek</t>
  </si>
  <si>
    <t>R</t>
  </si>
  <si>
    <t>12.</t>
  </si>
  <si>
    <t>Környezettudományi ismeretek</t>
  </si>
  <si>
    <t>13.</t>
  </si>
  <si>
    <t>Gazdaságtani ismeretek</t>
  </si>
  <si>
    <t>14.</t>
  </si>
  <si>
    <t>Műszaki menedzsment</t>
  </si>
  <si>
    <t>U</t>
  </si>
  <si>
    <t>15.</t>
  </si>
  <si>
    <t>Menedzsment ismeretek</t>
  </si>
  <si>
    <t>16.</t>
  </si>
  <si>
    <t>Specializált menedzsment</t>
  </si>
  <si>
    <t>S</t>
  </si>
  <si>
    <t>Építőmérnöki alapképzési (BSc) szak - Építéstechnológia és menedzsment specializáció</t>
  </si>
  <si>
    <r>
      <t xml:space="preserve">Építéstechnológia és menedzsment specializáció                                                                                                   </t>
    </r>
    <r>
      <rPr>
        <sz val="10"/>
        <color indexed="8"/>
        <rFont val="Calibri"/>
        <family val="2"/>
        <charset val="238"/>
      </rPr>
      <t>∑</t>
    </r>
    <r>
      <rPr>
        <sz val="10"/>
        <color indexed="8"/>
        <rFont val="Arial Narrow"/>
        <family val="2"/>
        <charset val="238"/>
      </rPr>
      <t>: 56 kredit</t>
    </r>
  </si>
  <si>
    <t>MK3MUM2M04SC19</t>
  </si>
  <si>
    <t>Projektmenedzsment</t>
  </si>
  <si>
    <t>MK3MEN2M05SC19</t>
  </si>
  <si>
    <t>Építésmenedzsment projektfeladat</t>
  </si>
  <si>
    <t>MK3SPM1M06SC19</t>
  </si>
  <si>
    <t>MK3KSS1S00SC22</t>
  </si>
  <si>
    <t>Magasépítési acélszerkezetek, Magasépítési vasbetonszerkezetek, Építésmenedzsment projektfeladat</t>
  </si>
  <si>
    <t>MK3DIP1S02SC22</t>
  </si>
  <si>
    <t>MK3DIP2S13SC22</t>
  </si>
  <si>
    <t>Magasépítési acélszerkezetek, Magasépítési vasbetonszerkezetek, Építésmenedzsment projektfeladat, Szakdolgozat készítés I.</t>
  </si>
  <si>
    <t>Építésmenedzsment gyakorlat</t>
  </si>
  <si>
    <t>MK3SPM2M02SC19</t>
  </si>
  <si>
    <t>Építőmérnöki alapképzési (BSc) szak - Közlekedési létesítmények specializáció</t>
  </si>
  <si>
    <t>Környezeti erőforrások elmélete</t>
  </si>
  <si>
    <t>MK3KOR1S04SI17</t>
  </si>
  <si>
    <r>
      <t xml:space="preserve">Közlekedési létesítmények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</si>
  <si>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Hidraulika és hidrológia II.</t>
  </si>
  <si>
    <t>MK3VIZ3S06SI17</t>
  </si>
  <si>
    <t>Környezeti vizsgálat és környezeti hatásvizsgálat</t>
  </si>
  <si>
    <t>MK3KOR2S08SI17</t>
  </si>
  <si>
    <t>Pályaszerkezetek</t>
  </si>
  <si>
    <t>MK3KOZ3S06SI17</t>
  </si>
  <si>
    <t>Közlekedéstervezés és forgalomtechnika</t>
  </si>
  <si>
    <t>MK3KOZ5S06SI17</t>
  </si>
  <si>
    <t>Úttervezés és utak kivitelezése</t>
  </si>
  <si>
    <t>MK3KOZ6S05ST17</t>
  </si>
  <si>
    <t>Vasúttervezés és vasutak kivitelezése</t>
  </si>
  <si>
    <t>MK3KOZ7S05ST17</t>
  </si>
  <si>
    <t>Közlekedésépítési projektfeladat</t>
  </si>
  <si>
    <t>MK3KOZ8S05ST17</t>
  </si>
  <si>
    <t>MK3KSS1S00ST22</t>
  </si>
  <si>
    <t>Úttervezés és utak kivitelezése, Vasúttervezés és vasutak kivitelezése, Közlekedési projektfeladat</t>
  </si>
  <si>
    <t>MK3DIP1S02ST22</t>
  </si>
  <si>
    <t>MK3DIP2S13ST22</t>
  </si>
  <si>
    <t>Úttervezés és utak kivitelezése, Vasúttervezés és vasutak kivitelezése, Közlekedési projektfeladat, Szakdolgozat készítés I.</t>
  </si>
  <si>
    <t>Közlekedésmérnöki gyakorlat</t>
  </si>
  <si>
    <t>MK3KOZ4S02SI17</t>
  </si>
  <si>
    <t>Vízmérnöki gyakorlat</t>
  </si>
  <si>
    <t>MK3VIZ4S02SI17</t>
  </si>
  <si>
    <t>Építőmérnöki alapképzési (BSc) szak - Vízi közmű és környezetmérnöki specializáció</t>
  </si>
  <si>
    <r>
      <t xml:space="preserve">Vízi közmű és környezetmérnöki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</si>
  <si>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Víz és szennyvíztisztítás, közművek</t>
  </si>
  <si>
    <t>Környezeti erőforások fenntartható tervezése</t>
  </si>
  <si>
    <t>Vízmérnöki projektfeladat</t>
  </si>
  <si>
    <t>Környezeti erőforrások fenntartható tervezése, Víz és szennyvíztisztítás, közművek, Vízmérnöki projektfeladat</t>
  </si>
  <si>
    <t>Környezeti erőforrások fenntartható tervezése, Víz és szennyvíztisztítás, közművek, Vízmérnöki projektfeladat, Szakdolgozat készítés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</si>
</sst>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0"/>
      <color indexed="8"/>
      <name val="Symbol"/>
      <family val="1"/>
      <charset val="2"/>
    </font>
    <font>
      <sz val="10"/>
      <color indexed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8.5"/>
      <color rgb="FF000000"/>
      <name val="Calibri"/>
      <family val="2"/>
      <charset val="238"/>
    </font>
    <font>
      <b/>
      <sz val="8.5"/>
      <name val="Calibri"/>
      <family val="2"/>
      <charset val="238"/>
    </font>
    <font>
      <sz val="8.5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380"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5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61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49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4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6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10" fillId="0" borderId="47" xfId="0" applyFont="1" applyBorder="1" applyAlignment="1">
      <alignment vertical="center" wrapText="1"/>
    </xf>
    <xf numFmtId="0" fontId="10" fillId="0" borderId="40" xfId="0" applyFont="1" applyBorder="1" applyAlignment="1">
      <alignment vertical="center"/>
    </xf>
    <xf numFmtId="0" fontId="10" fillId="0" borderId="48" xfId="0" applyFont="1" applyBorder="1"/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0" fontId="9" fillId="0" borderId="59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7" fillId="0" borderId="5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49" fontId="11" fillId="0" borderId="59" xfId="0" applyNumberFormat="1" applyFont="1" applyBorder="1" applyAlignment="1">
      <alignment vertical="center" wrapText="1"/>
    </xf>
    <xf numFmtId="0" fontId="12" fillId="0" borderId="59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8" fillId="0" borderId="59" xfId="0" applyFont="1" applyBorder="1" applyAlignment="1">
      <alignment vertical="center"/>
    </xf>
    <xf numFmtId="0" fontId="8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9" fillId="0" borderId="60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1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2" fontId="14" fillId="0" borderId="0" xfId="0" applyNumberFormat="1" applyFont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27" xfId="0" quotePrefix="1" applyFont="1" applyBorder="1" applyAlignment="1">
      <alignment horizontal="center" vertical="center" wrapText="1"/>
    </xf>
    <xf numFmtId="0" fontId="10" fillId="0" borderId="25" xfId="0" quotePrefix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textRotation="89"/>
    </xf>
    <xf numFmtId="0" fontId="22" fillId="0" borderId="13" xfId="0" applyFont="1" applyBorder="1" applyAlignment="1">
      <alignment wrapText="1"/>
    </xf>
    <xf numFmtId="0" fontId="22" fillId="0" borderId="58" xfId="0" applyFont="1" applyBorder="1" applyAlignment="1">
      <alignment wrapText="1"/>
    </xf>
    <xf numFmtId="0" fontId="22" fillId="0" borderId="43" xfId="0" applyFont="1" applyBorder="1" applyAlignment="1">
      <alignment wrapText="1"/>
    </xf>
    <xf numFmtId="0" fontId="22" fillId="0" borderId="0" xfId="0" applyFont="1" applyAlignment="1">
      <alignment wrapText="1"/>
    </xf>
    <xf numFmtId="0" fontId="21" fillId="0" borderId="36" xfId="0" applyFont="1" applyBorder="1" applyAlignment="1">
      <alignment wrapText="1"/>
    </xf>
    <xf numFmtId="0" fontId="23" fillId="0" borderId="0" xfId="0" applyFont="1" applyAlignment="1">
      <alignment wrapText="1"/>
    </xf>
    <xf numFmtId="0" fontId="21" fillId="0" borderId="45" xfId="0" applyFont="1" applyBorder="1" applyAlignment="1">
      <alignment wrapText="1"/>
    </xf>
    <xf numFmtId="0" fontId="22" fillId="0" borderId="45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0" fontId="22" fillId="0" borderId="82" xfId="0" applyFont="1" applyBorder="1" applyAlignment="1">
      <alignment wrapText="1"/>
    </xf>
    <xf numFmtId="0" fontId="22" fillId="0" borderId="83" xfId="0" applyFont="1" applyBorder="1" applyAlignment="1">
      <alignment wrapText="1"/>
    </xf>
    <xf numFmtId="0" fontId="22" fillId="0" borderId="85" xfId="0" applyFont="1" applyBorder="1" applyAlignment="1">
      <alignment wrapText="1"/>
    </xf>
    <xf numFmtId="0" fontId="22" fillId="0" borderId="86" xfId="0" applyFont="1" applyBorder="1" applyAlignment="1">
      <alignment wrapText="1"/>
    </xf>
    <xf numFmtId="0" fontId="22" fillId="0" borderId="87" xfId="0" applyFont="1" applyBorder="1" applyAlignment="1">
      <alignment wrapText="1"/>
    </xf>
    <xf numFmtId="0" fontId="22" fillId="0" borderId="88" xfId="0" applyFont="1" applyBorder="1" applyAlignment="1">
      <alignment wrapText="1"/>
    </xf>
    <xf numFmtId="0" fontId="22" fillId="0" borderId="89" xfId="0" applyFont="1" applyBorder="1" applyAlignment="1">
      <alignment wrapText="1"/>
    </xf>
    <xf numFmtId="0" fontId="9" fillId="0" borderId="48" xfId="0" applyFont="1" applyBorder="1" applyAlignment="1">
      <alignment vertical="center" wrapText="1"/>
    </xf>
    <xf numFmtId="0" fontId="22" fillId="0" borderId="0" xfId="0" applyFont="1" applyAlignment="1">
      <alignment horizontal="center" wrapText="1"/>
    </xf>
    <xf numFmtId="0" fontId="22" fillId="0" borderId="95" xfId="0" applyFont="1" applyBorder="1" applyAlignment="1">
      <alignment wrapText="1"/>
    </xf>
    <xf numFmtId="0" fontId="22" fillId="0" borderId="96" xfId="0" applyFont="1" applyBorder="1" applyAlignment="1">
      <alignment wrapText="1"/>
    </xf>
    <xf numFmtId="0" fontId="9" fillId="0" borderId="39" xfId="0" applyFont="1" applyBorder="1" applyAlignment="1">
      <alignment horizontal="center" vertical="center"/>
    </xf>
    <xf numFmtId="0" fontId="8" fillId="0" borderId="90" xfId="0" applyFont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5" xfId="0" applyFont="1" applyBorder="1" applyAlignment="1">
      <alignment horizontal="right" vertical="center"/>
    </xf>
    <xf numFmtId="0" fontId="7" fillId="0" borderId="95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5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center" vertical="center" wrapText="1"/>
    </xf>
    <xf numFmtId="0" fontId="12" fillId="0" borderId="91" xfId="0" applyFont="1" applyBorder="1" applyAlignment="1">
      <alignment vertical="center"/>
    </xf>
    <xf numFmtId="0" fontId="13" fillId="0" borderId="91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3" xfId="0" applyFont="1" applyBorder="1" applyAlignment="1">
      <alignment vertical="center"/>
    </xf>
    <xf numFmtId="0" fontId="7" fillId="0" borderId="93" xfId="0" applyFont="1" applyBorder="1" applyAlignment="1">
      <alignment horizontal="left" vertical="center"/>
    </xf>
    <xf numFmtId="0" fontId="7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9" fillId="0" borderId="76" xfId="0" applyFont="1" applyBorder="1" applyAlignment="1">
      <alignment horizontal="right" vertical="center"/>
    </xf>
    <xf numFmtId="0" fontId="9" fillId="0" borderId="93" xfId="0" applyFont="1" applyBorder="1" applyAlignment="1">
      <alignment horizontal="right" vertical="center"/>
    </xf>
    <xf numFmtId="0" fontId="8" fillId="0" borderId="93" xfId="0" applyFont="1" applyBorder="1" applyAlignment="1">
      <alignment horizontal="right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0" fontId="9" fillId="0" borderId="103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20" fillId="0" borderId="85" xfId="0" applyFont="1" applyBorder="1" applyAlignment="1">
      <alignment wrapText="1"/>
    </xf>
    <xf numFmtId="0" fontId="22" fillId="0" borderId="106" xfId="0" applyFont="1" applyBorder="1" applyAlignment="1">
      <alignment wrapText="1"/>
    </xf>
    <xf numFmtId="0" fontId="22" fillId="0" borderId="94" xfId="0" applyFont="1" applyBorder="1" applyAlignment="1">
      <alignment wrapText="1"/>
    </xf>
    <xf numFmtId="0" fontId="20" fillId="0" borderId="78" xfId="0" applyFont="1" applyBorder="1" applyAlignment="1">
      <alignment horizontal="center" wrapText="1"/>
    </xf>
    <xf numFmtId="0" fontId="20" fillId="0" borderId="79" xfId="0" applyFont="1" applyBorder="1" applyAlignment="1">
      <alignment horizont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10" fillId="0" borderId="102" xfId="0" applyFont="1" applyBorder="1" applyAlignment="1">
      <alignment wrapText="1"/>
    </xf>
    <xf numFmtId="0" fontId="10" fillId="0" borderId="100" xfId="0" applyFont="1" applyBorder="1"/>
    <xf numFmtId="0" fontId="10" fillId="0" borderId="100" xfId="0" applyFont="1" applyBorder="1" applyAlignment="1">
      <alignment wrapText="1"/>
    </xf>
    <xf numFmtId="0" fontId="10" fillId="0" borderId="100" xfId="0" applyFont="1" applyBorder="1" applyAlignment="1">
      <alignment vertical="center" wrapText="1"/>
    </xf>
    <xf numFmtId="0" fontId="10" fillId="0" borderId="104" xfId="0" applyFont="1" applyBorder="1" applyAlignment="1">
      <alignment vertical="center" wrapText="1"/>
    </xf>
    <xf numFmtId="0" fontId="9" fillId="0" borderId="82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0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114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115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/>
    </xf>
    <xf numFmtId="0" fontId="8" fillId="0" borderId="11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/>
    </xf>
    <xf numFmtId="0" fontId="9" fillId="0" borderId="116" xfId="0" applyFont="1" applyBorder="1" applyAlignment="1">
      <alignment horizontal="center"/>
    </xf>
    <xf numFmtId="0" fontId="9" fillId="0" borderId="117" xfId="0" applyFont="1" applyBorder="1" applyAlignment="1">
      <alignment horizontal="center"/>
    </xf>
    <xf numFmtId="0" fontId="9" fillId="0" borderId="116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 wrapText="1"/>
    </xf>
    <xf numFmtId="0" fontId="2" fillId="0" borderId="82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" fillId="0" borderId="95" xfId="0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8" xfId="0" applyFont="1" applyBorder="1" applyAlignment="1">
      <alignment wrapText="1"/>
    </xf>
    <xf numFmtId="0" fontId="2" fillId="0" borderId="89" xfId="0" applyFont="1" applyBorder="1" applyAlignment="1">
      <alignment wrapText="1"/>
    </xf>
    <xf numFmtId="0" fontId="2" fillId="0" borderId="96" xfId="0" applyFont="1" applyBorder="1" applyAlignment="1">
      <alignment wrapText="1"/>
    </xf>
    <xf numFmtId="0" fontId="26" fillId="0" borderId="31" xfId="0" applyFont="1" applyBorder="1" applyAlignment="1">
      <alignment horizontal="right" vertical="center"/>
    </xf>
    <xf numFmtId="0" fontId="26" fillId="0" borderId="60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26" fillId="0" borderId="59" xfId="0" applyFont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left" wrapText="1"/>
    </xf>
    <xf numFmtId="0" fontId="9" fillId="0" borderId="32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0" fillId="0" borderId="121" xfId="0" applyFont="1" applyBorder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top" textRotation="89" wrapText="1"/>
    </xf>
    <xf numFmtId="0" fontId="7" fillId="0" borderId="50" xfId="0" applyFont="1" applyBorder="1" applyAlignment="1">
      <alignment horizontal="center" vertical="top" textRotation="89"/>
    </xf>
    <xf numFmtId="0" fontId="7" fillId="0" borderId="32" xfId="0" applyFont="1" applyBorder="1" applyAlignment="1">
      <alignment horizontal="center" vertical="top" textRotation="89"/>
    </xf>
    <xf numFmtId="0" fontId="24" fillId="0" borderId="90" xfId="0" applyFont="1" applyBorder="1" applyAlignment="1">
      <alignment horizontal="left" wrapText="1"/>
    </xf>
    <xf numFmtId="0" fontId="24" fillId="0" borderId="118" xfId="0" applyFont="1" applyBorder="1" applyAlignment="1">
      <alignment horizontal="left" wrapText="1"/>
    </xf>
    <xf numFmtId="0" fontId="24" fillId="0" borderId="119" xfId="0" applyFont="1" applyBorder="1" applyAlignment="1">
      <alignment horizontal="left" wrapText="1"/>
    </xf>
    <xf numFmtId="0" fontId="21" fillId="0" borderId="31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0" fontId="22" fillId="0" borderId="53" xfId="0" applyFont="1" applyBorder="1" applyAlignment="1">
      <alignment horizontal="justify" vertical="top" wrapText="1"/>
    </xf>
    <xf numFmtId="0" fontId="22" fillId="0" borderId="120" xfId="0" applyFont="1" applyBorder="1" applyAlignment="1">
      <alignment horizontal="justify" vertical="top" wrapText="1"/>
    </xf>
    <xf numFmtId="0" fontId="22" fillId="0" borderId="54" xfId="0" applyFont="1" applyBorder="1" applyAlignment="1">
      <alignment horizontal="justify" vertical="top" wrapText="1"/>
    </xf>
    <xf numFmtId="0" fontId="22" fillId="0" borderId="51" xfId="0" applyFont="1" applyBorder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2" fillId="0" borderId="50" xfId="0" applyFont="1" applyBorder="1" applyAlignment="1">
      <alignment horizontal="justify" vertical="top" wrapText="1"/>
    </xf>
    <xf numFmtId="0" fontId="22" fillId="0" borderId="29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2" fillId="0" borderId="32" xfId="0" applyFont="1" applyBorder="1" applyAlignment="1">
      <alignment horizontal="justify" vertical="top" wrapText="1"/>
    </xf>
    <xf numFmtId="0" fontId="14" fillId="0" borderId="76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21" fillId="0" borderId="105" xfId="0" applyFont="1" applyBorder="1" applyAlignment="1">
      <alignment horizontal="right" wrapText="1"/>
    </xf>
    <xf numFmtId="0" fontId="21" fillId="0" borderId="84" xfId="0" applyFont="1" applyBorder="1" applyAlignment="1">
      <alignment horizontal="right" wrapText="1"/>
    </xf>
    <xf numFmtId="0" fontId="20" fillId="0" borderId="25" xfId="0" applyFont="1" applyBorder="1" applyAlignment="1">
      <alignment wrapText="1"/>
    </xf>
    <xf numFmtId="0" fontId="20" fillId="0" borderId="59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22" fillId="0" borderId="59" xfId="0" applyFont="1" applyBorder="1" applyAlignment="1">
      <alignment wrapText="1"/>
    </xf>
    <xf numFmtId="0" fontId="9" fillId="0" borderId="53" xfId="0" applyFont="1" applyBorder="1" applyAlignment="1">
      <alignment horizontal="center" vertical="center" textRotation="90" wrapText="1"/>
    </xf>
    <xf numFmtId="0" fontId="9" fillId="0" borderId="51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</cellXfs>
  <cellStyles count="7">
    <cellStyle name="Normál" xfId="0" builtinId="0"/>
    <cellStyle name="Normál 14" xfId="1" xr:uid="{00000000-0005-0000-0000-000001000000}"/>
    <cellStyle name="Normál 17" xfId="2" xr:uid="{00000000-0005-0000-0000-000002000000}"/>
    <cellStyle name="Normál 3" xfId="3" xr:uid="{00000000-0005-0000-0000-000003000000}"/>
    <cellStyle name="Normál 4" xfId="4" xr:uid="{00000000-0005-0000-0000-000004000000}"/>
    <cellStyle name="Normál 8 2 2 2 4 3 2 3" xfId="6" xr:uid="{00000000-0005-0000-0000-000005000000}"/>
    <cellStyle name="Normál 9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100"/>
  <sheetViews>
    <sheetView showGridLines="0" topLeftCell="A73" zoomScale="90" zoomScaleNormal="90" zoomScaleSheetLayoutView="70" workbookViewId="0">
      <selection sqref="A1:AN98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4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67" t="s">
        <v>5</v>
      </c>
      <c r="B3" s="332" t="s">
        <v>6</v>
      </c>
      <c r="C3" s="332" t="s">
        <v>7</v>
      </c>
      <c r="D3" s="332" t="s">
        <v>8</v>
      </c>
      <c r="E3" s="332" t="s">
        <v>9</v>
      </c>
      <c r="F3" s="329" t="s">
        <v>10</v>
      </c>
      <c r="G3" s="329"/>
      <c r="H3" s="329"/>
      <c r="I3" s="330"/>
      <c r="J3" s="331" t="s">
        <v>11</v>
      </c>
      <c r="K3" s="329"/>
      <c r="L3" s="329"/>
      <c r="M3" s="330"/>
      <c r="N3" s="331" t="s">
        <v>12</v>
      </c>
      <c r="O3" s="329"/>
      <c r="P3" s="329"/>
      <c r="Q3" s="330"/>
      <c r="R3" s="331" t="s">
        <v>13</v>
      </c>
      <c r="S3" s="329"/>
      <c r="T3" s="329"/>
      <c r="U3" s="330"/>
      <c r="V3" s="331" t="s">
        <v>14</v>
      </c>
      <c r="W3" s="329"/>
      <c r="X3" s="329"/>
      <c r="Y3" s="330"/>
      <c r="Z3" s="331" t="s">
        <v>15</v>
      </c>
      <c r="AA3" s="329"/>
      <c r="AB3" s="329"/>
      <c r="AC3" s="330"/>
      <c r="AD3" s="326" t="s">
        <v>16</v>
      </c>
      <c r="AE3" s="327"/>
      <c r="AF3" s="327"/>
      <c r="AG3" s="327"/>
      <c r="AH3" s="326" t="s">
        <v>17</v>
      </c>
      <c r="AI3" s="327"/>
      <c r="AJ3" s="327"/>
      <c r="AK3" s="328"/>
      <c r="AL3" s="369" t="s">
        <v>18</v>
      </c>
    </row>
    <row r="4" spans="1:38" ht="14.1" customHeight="1">
      <c r="A4" s="368"/>
      <c r="B4" s="333"/>
      <c r="C4" s="333"/>
      <c r="D4" s="333"/>
      <c r="E4" s="333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70"/>
    </row>
    <row r="5" spans="1:38" ht="14.1" customHeight="1">
      <c r="A5" s="188">
        <v>1</v>
      </c>
      <c r="B5" s="321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21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21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21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21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21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21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21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22"/>
      <c r="C13" s="16" t="s">
        <v>44</v>
      </c>
      <c r="D13" s="105">
        <v>20</v>
      </c>
      <c r="E13" s="166" t="s">
        <v>45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40</v>
      </c>
    </row>
    <row r="14" spans="1:38" ht="14.1" customHeight="1">
      <c r="A14" s="9">
        <v>10</v>
      </c>
      <c r="B14" s="323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21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21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22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23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21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21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21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21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21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21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21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21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21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21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21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21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21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21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21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22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74"/>
      <c r="W34" s="17"/>
      <c r="X34" s="17"/>
      <c r="Y34" s="18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23" t="s">
        <v>95</v>
      </c>
      <c r="C35" s="51" t="s">
        <v>96</v>
      </c>
      <c r="D35" s="99">
        <v>21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19">
        <v>2</v>
      </c>
      <c r="W35" s="23">
        <v>4</v>
      </c>
      <c r="X35" s="23" t="s">
        <v>32</v>
      </c>
      <c r="Y35" s="24">
        <v>8</v>
      </c>
      <c r="Z35" s="90"/>
      <c r="AA35" s="52"/>
      <c r="AB35" s="52"/>
      <c r="AC35" s="53"/>
      <c r="AD35" s="176"/>
      <c r="AE35" s="23"/>
      <c r="AF35" s="23"/>
      <c r="AG35" s="24"/>
      <c r="AH35" s="176"/>
      <c r="AI35" s="23"/>
      <c r="AJ35" s="23"/>
      <c r="AK35" s="24"/>
      <c r="AL35" s="14" t="s">
        <v>58</v>
      </c>
    </row>
    <row r="36" spans="1:38" ht="14.1" customHeight="1">
      <c r="A36" s="9">
        <f t="shared" si="0"/>
        <v>32</v>
      </c>
      <c r="B36" s="321"/>
      <c r="C36" s="49" t="s">
        <v>98</v>
      </c>
      <c r="D36" s="103">
        <v>21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30"/>
      <c r="W36" s="11"/>
      <c r="X36" s="11"/>
      <c r="Y36" s="12"/>
      <c r="Z36" s="177">
        <v>2</v>
      </c>
      <c r="AA36" s="11">
        <v>4</v>
      </c>
      <c r="AB36" s="11" t="s">
        <v>32</v>
      </c>
      <c r="AC36" s="12">
        <v>6</v>
      </c>
      <c r="AD36" s="86"/>
      <c r="AE36" s="54"/>
      <c r="AF36" s="54"/>
      <c r="AG36" s="55"/>
      <c r="AH36" s="177"/>
      <c r="AI36" s="11"/>
      <c r="AJ36" s="11"/>
      <c r="AK36" s="12"/>
      <c r="AL36" s="15" t="s">
        <v>96</v>
      </c>
    </row>
    <row r="37" spans="1:38" ht="14.1" customHeight="1">
      <c r="A37" s="9">
        <f t="shared" si="0"/>
        <v>33</v>
      </c>
      <c r="B37" s="321"/>
      <c r="C37" s="49" t="s">
        <v>100</v>
      </c>
      <c r="D37" s="103">
        <v>28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69"/>
      <c r="W37" s="68"/>
      <c r="X37" s="68"/>
      <c r="Y37" s="70"/>
      <c r="Z37" s="177">
        <v>4</v>
      </c>
      <c r="AA37" s="11">
        <v>2</v>
      </c>
      <c r="AB37" s="11" t="s">
        <v>27</v>
      </c>
      <c r="AC37" s="13">
        <v>6</v>
      </c>
      <c r="AD37" s="69"/>
      <c r="AE37" s="68"/>
      <c r="AF37" s="68"/>
      <c r="AG37" s="70"/>
      <c r="AH37" s="143"/>
      <c r="AI37" s="13"/>
      <c r="AJ37" s="13"/>
      <c r="AK37" s="12"/>
      <c r="AL37" s="15" t="s">
        <v>87</v>
      </c>
    </row>
    <row r="38" spans="1:38" ht="14.1" customHeight="1">
      <c r="A38" s="9">
        <f t="shared" si="0"/>
        <v>34</v>
      </c>
      <c r="B38" s="321"/>
      <c r="C38" s="49" t="s">
        <v>102</v>
      </c>
      <c r="D38" s="103">
        <v>28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69"/>
      <c r="W38" s="68"/>
      <c r="X38" s="68"/>
      <c r="Y38" s="70"/>
      <c r="Z38" s="21"/>
      <c r="AA38" s="25"/>
      <c r="AB38" s="25"/>
      <c r="AC38" s="26"/>
      <c r="AD38" s="30">
        <v>4</v>
      </c>
      <c r="AE38" s="11">
        <v>2</v>
      </c>
      <c r="AF38" s="11" t="s">
        <v>27</v>
      </c>
      <c r="AG38" s="12">
        <v>6</v>
      </c>
      <c r="AH38" s="22"/>
      <c r="AI38" s="26"/>
      <c r="AJ38" s="26"/>
      <c r="AK38" s="27"/>
      <c r="AL38" s="14" t="s">
        <v>90</v>
      </c>
    </row>
    <row r="39" spans="1:38" ht="14.1" customHeight="1">
      <c r="A39" s="9">
        <f t="shared" si="0"/>
        <v>35</v>
      </c>
      <c r="B39" s="321"/>
      <c r="C39" s="43" t="s">
        <v>104</v>
      </c>
      <c r="D39" s="194">
        <v>28</v>
      </c>
      <c r="E39" s="169" t="s">
        <v>105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30"/>
      <c r="W39" s="11"/>
      <c r="X39" s="11"/>
      <c r="Y39" s="12"/>
      <c r="Z39" s="177"/>
      <c r="AA39" s="11"/>
      <c r="AB39" s="11"/>
      <c r="AC39" s="12"/>
      <c r="AD39" s="177">
        <v>4</v>
      </c>
      <c r="AE39" s="11">
        <v>0</v>
      </c>
      <c r="AF39" s="11" t="s">
        <v>32</v>
      </c>
      <c r="AG39" s="12">
        <v>4</v>
      </c>
      <c r="AH39" s="143"/>
      <c r="AI39" s="13"/>
      <c r="AJ39" s="13"/>
      <c r="AK39" s="12"/>
      <c r="AL39" s="14" t="s">
        <v>89</v>
      </c>
    </row>
    <row r="40" spans="1:38" ht="14.1" customHeight="1">
      <c r="A40" s="9">
        <f t="shared" si="0"/>
        <v>36</v>
      </c>
      <c r="B40" s="321"/>
      <c r="C40" s="10" t="s">
        <v>106</v>
      </c>
      <c r="D40" s="101">
        <v>22</v>
      </c>
      <c r="E40" s="165" t="s">
        <v>107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30"/>
      <c r="W40" s="11"/>
      <c r="X40" s="11"/>
      <c r="Y40" s="12"/>
      <c r="Z40" s="177"/>
      <c r="AA40" s="11"/>
      <c r="AB40" s="11"/>
      <c r="AC40" s="12"/>
      <c r="AD40" s="177">
        <v>0</v>
      </c>
      <c r="AE40" s="11">
        <v>4</v>
      </c>
      <c r="AF40" s="11" t="s">
        <v>32</v>
      </c>
      <c r="AG40" s="12">
        <v>5</v>
      </c>
      <c r="AH40" s="143"/>
      <c r="AI40" s="13"/>
      <c r="AJ40" s="13"/>
      <c r="AK40" s="12"/>
      <c r="AL40" s="44" t="s">
        <v>108</v>
      </c>
    </row>
    <row r="41" spans="1:38" ht="14.1" customHeight="1">
      <c r="A41" s="9">
        <f t="shared" si="0"/>
        <v>37</v>
      </c>
      <c r="B41" s="321"/>
      <c r="C41" s="10" t="s">
        <v>109</v>
      </c>
      <c r="D41" s="101">
        <v>28</v>
      </c>
      <c r="E41" s="169" t="s">
        <v>110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30"/>
      <c r="W41" s="11"/>
      <c r="X41" s="11"/>
      <c r="Y41" s="12"/>
      <c r="Z41" s="177"/>
      <c r="AA41" s="11"/>
      <c r="AB41" s="11"/>
      <c r="AC41" s="12"/>
      <c r="AD41" s="177">
        <v>0</v>
      </c>
      <c r="AE41" s="11">
        <v>4</v>
      </c>
      <c r="AF41" s="11" t="s">
        <v>32</v>
      </c>
      <c r="AG41" s="12">
        <v>6</v>
      </c>
      <c r="AH41" s="143"/>
      <c r="AI41" s="13"/>
      <c r="AJ41" s="13"/>
      <c r="AK41" s="12"/>
      <c r="AL41" s="15" t="s">
        <v>98</v>
      </c>
    </row>
    <row r="42" spans="1:38" ht="25.5">
      <c r="A42" s="9">
        <f t="shared" si="0"/>
        <v>38</v>
      </c>
      <c r="B42" s="321"/>
      <c r="C42" s="10" t="s">
        <v>111</v>
      </c>
      <c r="D42" s="101"/>
      <c r="E42" s="165" t="s">
        <v>112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30"/>
      <c r="W42" s="11"/>
      <c r="X42" s="11"/>
      <c r="Y42" s="12"/>
      <c r="Z42" s="177"/>
      <c r="AA42" s="11"/>
      <c r="AB42" s="11"/>
      <c r="AC42" s="12"/>
      <c r="AD42" s="46"/>
      <c r="AE42" s="47"/>
      <c r="AF42" s="47"/>
      <c r="AG42" s="78"/>
      <c r="AH42" s="143">
        <v>0</v>
      </c>
      <c r="AI42" s="13">
        <v>0</v>
      </c>
      <c r="AJ42" s="13" t="s">
        <v>113</v>
      </c>
      <c r="AK42" s="12">
        <v>0</v>
      </c>
      <c r="AL42" s="215" t="s">
        <v>114</v>
      </c>
    </row>
    <row r="43" spans="1:38">
      <c r="A43" s="9">
        <v>39</v>
      </c>
      <c r="B43" s="321"/>
      <c r="C43" s="10" t="s">
        <v>115</v>
      </c>
      <c r="D43" s="101"/>
      <c r="E43" s="165" t="s">
        <v>116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30"/>
      <c r="W43" s="11"/>
      <c r="X43" s="11"/>
      <c r="Y43" s="12"/>
      <c r="Z43" s="177"/>
      <c r="AA43" s="11"/>
      <c r="AB43" s="11"/>
      <c r="AC43" s="12"/>
      <c r="AD43" s="177">
        <v>0</v>
      </c>
      <c r="AE43" s="11">
        <v>1</v>
      </c>
      <c r="AF43" s="11" t="s">
        <v>32</v>
      </c>
      <c r="AG43" s="12">
        <v>2</v>
      </c>
      <c r="AH43" s="143"/>
      <c r="AI43" s="13"/>
      <c r="AJ43" s="13"/>
      <c r="AK43" s="12"/>
      <c r="AL43" s="215"/>
    </row>
    <row r="44" spans="1:38" ht="26.25" thickBot="1">
      <c r="A44" s="9">
        <v>40</v>
      </c>
      <c r="B44" s="322"/>
      <c r="C44" s="56" t="s">
        <v>117</v>
      </c>
      <c r="D44" s="197"/>
      <c r="E44" s="170" t="s">
        <v>118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31"/>
      <c r="W44" s="40"/>
      <c r="X44" s="40"/>
      <c r="Y44" s="41"/>
      <c r="Z44" s="32"/>
      <c r="AA44" s="40"/>
      <c r="AB44" s="40"/>
      <c r="AC44" s="41"/>
      <c r="AD44" s="32"/>
      <c r="AE44" s="40"/>
      <c r="AF44" s="40"/>
      <c r="AG44" s="41"/>
      <c r="AH44" s="63">
        <v>0</v>
      </c>
      <c r="AI44" s="48">
        <v>6</v>
      </c>
      <c r="AJ44" s="48" t="s">
        <v>32</v>
      </c>
      <c r="AK44" s="41">
        <v>13</v>
      </c>
      <c r="AL44" s="317" t="s">
        <v>119</v>
      </c>
    </row>
    <row r="45" spans="1:38" ht="27.95" customHeight="1">
      <c r="A45" s="9">
        <f t="shared" si="0"/>
        <v>41</v>
      </c>
      <c r="B45" s="323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19"/>
      <c r="AI45" s="23"/>
      <c r="AJ45" s="23"/>
      <c r="AK45" s="24"/>
      <c r="AL45" s="96"/>
    </row>
    <row r="46" spans="1:38" ht="27.95" customHeight="1">
      <c r="A46" s="219">
        <f t="shared" si="0"/>
        <v>42</v>
      </c>
      <c r="B46" s="322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45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34" t="s">
        <v>126</v>
      </c>
      <c r="K47" s="335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6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36" t="s">
        <v>129</v>
      </c>
      <c r="S48" s="337"/>
      <c r="T48" s="54" t="s">
        <v>32</v>
      </c>
      <c r="U48" s="55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6"/>
      <c r="C49" s="10" t="s">
        <v>130</v>
      </c>
      <c r="D49" s="101">
        <v>28</v>
      </c>
      <c r="E49" s="165" t="s">
        <v>131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36" t="s">
        <v>126</v>
      </c>
      <c r="AA49" s="338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7"/>
      <c r="C50" s="56" t="s">
        <v>132</v>
      </c>
      <c r="D50" s="197">
        <v>25</v>
      </c>
      <c r="E50" s="170" t="s">
        <v>133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24" t="s">
        <v>126</v>
      </c>
      <c r="AA50" s="32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51" t="s">
        <v>134</v>
      </c>
      <c r="E52" s="352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14</v>
      </c>
      <c r="W52" s="209">
        <f t="shared" si="1"/>
        <v>12</v>
      </c>
      <c r="X52" s="209"/>
      <c r="Y52" s="217">
        <f t="shared" si="1"/>
        <v>29</v>
      </c>
      <c r="Z52" s="208">
        <f t="shared" si="1"/>
        <v>14</v>
      </c>
      <c r="AA52" s="209">
        <f t="shared" si="1"/>
        <v>12</v>
      </c>
      <c r="AB52" s="209"/>
      <c r="AC52" s="217">
        <f t="shared" si="1"/>
        <v>31</v>
      </c>
      <c r="AD52" s="208">
        <f t="shared" si="1"/>
        <v>12</v>
      </c>
      <c r="AE52" s="209">
        <f t="shared" si="1"/>
        <v>11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71" t="s">
        <v>135</v>
      </c>
      <c r="AM52" s="372"/>
    </row>
    <row r="53" spans="1:39" ht="14.1" customHeight="1">
      <c r="A53" s="50"/>
      <c r="B53" s="198"/>
      <c r="C53" s="92"/>
      <c r="D53" s="373" t="s">
        <v>136</v>
      </c>
      <c r="E53" s="37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73" t="s">
        <v>138</v>
      </c>
      <c r="E54" s="37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73" t="s">
        <v>139</v>
      </c>
      <c r="E55" s="37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75" t="s">
        <v>140</v>
      </c>
      <c r="E56" s="37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53" t="s">
        <v>142</v>
      </c>
      <c r="E57" s="354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8" t="s">
        <v>145</v>
      </c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50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55" t="s">
        <v>148</v>
      </c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7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8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60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8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60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8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60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8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60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8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60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8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60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8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60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8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60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8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60"/>
      <c r="AJ69" s="50"/>
      <c r="AK69" s="50"/>
    </row>
    <row r="70" spans="1:38" ht="13.9" customHeight="1">
      <c r="A70" s="50"/>
      <c r="B70" s="198"/>
      <c r="C70" s="92"/>
      <c r="D70" s="204"/>
      <c r="E70" s="204"/>
      <c r="F70" s="358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60"/>
      <c r="AJ70" s="50"/>
      <c r="AK70" s="50"/>
    </row>
    <row r="71" spans="1:38" ht="13.9" customHeight="1">
      <c r="A71" s="50"/>
      <c r="B71" s="198"/>
      <c r="C71" s="92"/>
      <c r="D71" s="204"/>
      <c r="E71" s="204"/>
      <c r="F71" s="358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60"/>
      <c r="AJ71" s="50"/>
      <c r="AK71" s="50"/>
    </row>
    <row r="72" spans="1:38" ht="13.9" customHeight="1">
      <c r="A72" s="50"/>
      <c r="B72" s="198"/>
      <c r="C72" s="92"/>
      <c r="D72" s="204"/>
      <c r="E72" s="204"/>
      <c r="F72" s="358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60"/>
      <c r="AJ72" s="50"/>
      <c r="AK72" s="50"/>
    </row>
    <row r="73" spans="1:38" ht="13.9" customHeight="1">
      <c r="A73" s="50"/>
      <c r="B73" s="198"/>
      <c r="C73" s="92"/>
      <c r="D73" s="204"/>
      <c r="E73" s="204"/>
      <c r="F73" s="358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60"/>
      <c r="AJ73" s="50"/>
      <c r="AK73" s="50"/>
    </row>
    <row r="74" spans="1:38" ht="13.9" customHeight="1">
      <c r="A74" s="50"/>
      <c r="B74" s="198"/>
      <c r="C74" s="92"/>
      <c r="D74" s="204"/>
      <c r="E74" s="204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60"/>
      <c r="AJ74" s="50"/>
      <c r="AK74" s="50"/>
    </row>
    <row r="75" spans="1:38" ht="14.1" customHeight="1">
      <c r="A75" s="50"/>
      <c r="B75" s="198"/>
      <c r="C75" s="92"/>
      <c r="D75" s="204"/>
      <c r="E75" s="204"/>
      <c r="F75" s="358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60"/>
      <c r="AJ75" s="50"/>
      <c r="AK75" s="50"/>
    </row>
    <row r="76" spans="1:38" ht="14.1" customHeight="1">
      <c r="A76" s="50"/>
      <c r="B76" s="198"/>
      <c r="C76" s="92"/>
      <c r="D76" s="204"/>
      <c r="E76" s="204"/>
      <c r="F76" s="358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60"/>
      <c r="AJ76" s="50"/>
      <c r="AK76" s="50"/>
    </row>
    <row r="77" spans="1:38" ht="14.1" customHeight="1" thickBot="1">
      <c r="A77" s="50"/>
      <c r="B77" s="198"/>
      <c r="C77" s="92"/>
      <c r="D77" s="204"/>
      <c r="E77" s="204"/>
      <c r="F77" s="361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3"/>
      <c r="AJ77" s="50"/>
      <c r="AK77" s="50"/>
    </row>
    <row r="78" spans="1:38" ht="14.1" customHeight="1" thickBot="1">
      <c r="A78" s="50"/>
      <c r="B78" s="61"/>
      <c r="C78" s="59"/>
      <c r="D78" s="60"/>
      <c r="E78" s="5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8" ht="14.1" customHeight="1">
      <c r="A79" s="50"/>
      <c r="B79" s="61"/>
      <c r="C79" s="59"/>
      <c r="D79" s="60"/>
      <c r="E79" s="220" t="s">
        <v>157</v>
      </c>
      <c r="F79" s="339" t="s">
        <v>158</v>
      </c>
      <c r="G79" s="340"/>
      <c r="H79" s="340"/>
      <c r="I79" s="341"/>
      <c r="J79" s="221"/>
      <c r="K79" s="222">
        <v>0</v>
      </c>
      <c r="L79" s="223">
        <v>0</v>
      </c>
      <c r="M79" s="224"/>
      <c r="N79" s="225" t="s">
        <v>159</v>
      </c>
      <c r="O79" s="226"/>
      <c r="P79" s="226"/>
      <c r="Q79" s="226"/>
      <c r="R79" s="226"/>
      <c r="S79" s="226"/>
      <c r="T79" s="226"/>
      <c r="U79" s="226"/>
      <c r="V79" s="227"/>
      <c r="W79" s="221" t="s">
        <v>160</v>
      </c>
      <c r="X79" s="228" t="s">
        <v>161</v>
      </c>
      <c r="Y79" s="224" t="s">
        <v>162</v>
      </c>
      <c r="Z79" s="229">
        <v>1</v>
      </c>
      <c r="AA79" s="222">
        <v>2</v>
      </c>
      <c r="AB79" s="222">
        <v>3</v>
      </c>
      <c r="AC79" s="222"/>
      <c r="AD79" s="222"/>
      <c r="AE79" s="222"/>
      <c r="AF79" s="222"/>
      <c r="AG79" s="222"/>
      <c r="AH79" s="222"/>
      <c r="AI79" s="230"/>
      <c r="AJ79" s="222"/>
      <c r="AK79" s="231"/>
    </row>
    <row r="80" spans="1:38" ht="14.1" customHeight="1">
      <c r="A80" s="50"/>
      <c r="B80" s="61"/>
      <c r="C80" s="59"/>
      <c r="D80" s="60"/>
      <c r="E80" s="232"/>
      <c r="F80" s="342" t="s">
        <v>163</v>
      </c>
      <c r="G80" s="343"/>
      <c r="H80" s="343"/>
      <c r="I80" s="344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233"/>
    </row>
    <row r="81" spans="1:37" ht="14.1" customHeight="1">
      <c r="A81" s="50"/>
      <c r="B81" s="159"/>
      <c r="C81" s="59"/>
      <c r="D81" s="60"/>
      <c r="E81" s="232"/>
      <c r="F81" s="342" t="s">
        <v>168</v>
      </c>
      <c r="G81" s="343"/>
      <c r="H81" s="343"/>
      <c r="I81" s="344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>
        <v>9</v>
      </c>
      <c r="AE81" s="150"/>
      <c r="AF81" s="150"/>
      <c r="AG81" s="150"/>
      <c r="AH81" s="150"/>
      <c r="AI81" s="134"/>
      <c r="AJ81" s="150"/>
      <c r="AK81" s="233"/>
    </row>
    <row r="82" spans="1:37" ht="15" customHeight="1">
      <c r="D82" s="118"/>
      <c r="E82" s="234"/>
      <c r="F82" s="342" t="s">
        <v>172</v>
      </c>
      <c r="G82" s="343"/>
      <c r="H82" s="343"/>
      <c r="I82" s="344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>
        <v>31</v>
      </c>
      <c r="AC82" s="150">
        <v>32</v>
      </c>
      <c r="AD82" s="150"/>
      <c r="AE82" s="150"/>
      <c r="AF82" s="150"/>
      <c r="AG82" s="150"/>
      <c r="AH82" s="150"/>
      <c r="AI82" s="134"/>
      <c r="AJ82" s="150"/>
      <c r="AK82" s="233"/>
    </row>
    <row r="83" spans="1:37" ht="15" customHeight="1">
      <c r="D83" s="160"/>
      <c r="E83" s="235"/>
      <c r="F83" s="342" t="s">
        <v>175</v>
      </c>
      <c r="G83" s="343"/>
      <c r="H83" s="343"/>
      <c r="I83" s="344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>
        <v>36</v>
      </c>
      <c r="AB83" s="150"/>
      <c r="AC83" s="150"/>
      <c r="AD83" s="150"/>
      <c r="AE83" s="150"/>
      <c r="AF83" s="150"/>
      <c r="AG83" s="150"/>
      <c r="AH83" s="150"/>
      <c r="AI83" s="134"/>
      <c r="AJ83" s="150"/>
      <c r="AK83" s="233"/>
    </row>
    <row r="84" spans="1:37" ht="15" customHeight="1">
      <c r="D84" s="119"/>
      <c r="E84" s="236"/>
      <c r="F84" s="342" t="s">
        <v>178</v>
      </c>
      <c r="G84" s="343"/>
      <c r="H84" s="343"/>
      <c r="I84" s="344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233"/>
    </row>
    <row r="85" spans="1:37" ht="15" customHeight="1">
      <c r="C85" s="161"/>
      <c r="D85" s="162"/>
      <c r="E85" s="237"/>
      <c r="F85" s="342" t="s">
        <v>181</v>
      </c>
      <c r="G85" s="343"/>
      <c r="H85" s="343"/>
      <c r="I85" s="344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/>
      <c r="AC85" s="150"/>
      <c r="AD85" s="150"/>
      <c r="AE85" s="150"/>
      <c r="AF85" s="150"/>
      <c r="AG85" s="150"/>
      <c r="AH85" s="150"/>
      <c r="AI85" s="134"/>
      <c r="AJ85" s="150"/>
      <c r="AK85" s="233"/>
    </row>
    <row r="86" spans="1:37" ht="15" customHeight="1">
      <c r="C86" s="162"/>
      <c r="D86" s="162"/>
      <c r="E86" s="237"/>
      <c r="F86" s="342" t="s">
        <v>184</v>
      </c>
      <c r="G86" s="343"/>
      <c r="H86" s="343"/>
      <c r="I86" s="344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>
        <v>46</v>
      </c>
      <c r="AB86" s="150"/>
      <c r="AC86" s="150"/>
      <c r="AD86" s="150"/>
      <c r="AE86" s="150"/>
      <c r="AF86" s="150"/>
      <c r="AG86" s="150"/>
      <c r="AH86" s="150"/>
      <c r="AI86" s="134"/>
      <c r="AJ86" s="150"/>
      <c r="AK86" s="233"/>
    </row>
    <row r="87" spans="1:37" ht="15" customHeight="1">
      <c r="B87" s="163"/>
      <c r="C87" s="161"/>
      <c r="D87" s="162"/>
      <c r="E87" s="237"/>
      <c r="F87" s="342" t="s">
        <v>187</v>
      </c>
      <c r="G87" s="343"/>
      <c r="H87" s="343"/>
      <c r="I87" s="344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233"/>
    </row>
    <row r="88" spans="1:37" ht="15" customHeight="1">
      <c r="C88" s="161"/>
      <c r="D88" s="162"/>
      <c r="E88" s="237"/>
      <c r="F88" s="342" t="s">
        <v>190</v>
      </c>
      <c r="G88" s="343"/>
      <c r="H88" s="343"/>
      <c r="I88" s="344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/>
      <c r="AC88" s="150"/>
      <c r="AD88" s="150"/>
      <c r="AE88" s="150"/>
      <c r="AF88" s="150"/>
      <c r="AG88" s="150"/>
      <c r="AH88" s="150"/>
      <c r="AI88" s="134"/>
      <c r="AJ88" s="150"/>
      <c r="AK88" s="233"/>
    </row>
    <row r="89" spans="1:37" ht="15" customHeight="1">
      <c r="C89" s="67"/>
      <c r="D89" s="113"/>
      <c r="E89" s="238"/>
      <c r="F89" s="342" t="s">
        <v>193</v>
      </c>
      <c r="G89" s="343"/>
      <c r="H89" s="343"/>
      <c r="I89" s="344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>
        <v>33</v>
      </c>
      <c r="AE89" s="150">
        <v>34</v>
      </c>
      <c r="AF89" s="150">
        <v>35</v>
      </c>
      <c r="AG89" s="150">
        <v>37</v>
      </c>
      <c r="AH89" s="150">
        <v>45</v>
      </c>
      <c r="AI89" s="134"/>
      <c r="AJ89" s="150"/>
      <c r="AK89" s="233"/>
    </row>
    <row r="90" spans="1:37" ht="15" customHeight="1">
      <c r="E90" s="239"/>
      <c r="F90" s="342" t="s">
        <v>196</v>
      </c>
      <c r="G90" s="343"/>
      <c r="H90" s="343"/>
      <c r="I90" s="344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/>
      <c r="AA90" s="150"/>
      <c r="AB90" s="150"/>
      <c r="AC90" s="150"/>
      <c r="AD90" s="150"/>
      <c r="AE90" s="150"/>
      <c r="AF90" s="150"/>
      <c r="AG90" s="150"/>
      <c r="AH90" s="150"/>
      <c r="AI90" s="134"/>
      <c r="AJ90" s="150"/>
      <c r="AK90" s="233"/>
    </row>
    <row r="91" spans="1:37" ht="15" customHeight="1">
      <c r="E91" s="239"/>
      <c r="F91" s="342" t="s">
        <v>198</v>
      </c>
      <c r="G91" s="343"/>
      <c r="H91" s="343"/>
      <c r="I91" s="344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233"/>
    </row>
    <row r="92" spans="1:37" ht="15" customHeight="1">
      <c r="E92" s="239"/>
      <c r="F92" s="342" t="s">
        <v>200</v>
      </c>
      <c r="G92" s="343"/>
      <c r="H92" s="343"/>
      <c r="I92" s="344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/>
      <c r="AB92" s="150"/>
      <c r="AC92" s="150"/>
      <c r="AD92" s="150"/>
      <c r="AE92" s="150"/>
      <c r="AF92" s="150"/>
      <c r="AG92" s="150"/>
      <c r="AH92" s="150"/>
      <c r="AI92" s="134"/>
      <c r="AJ92" s="150"/>
      <c r="AK92" s="233"/>
    </row>
    <row r="93" spans="1:37" ht="15" customHeight="1">
      <c r="E93" s="239"/>
      <c r="F93" s="342" t="s">
        <v>203</v>
      </c>
      <c r="G93" s="343"/>
      <c r="H93" s="343"/>
      <c r="I93" s="344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/>
      <c r="AB93" s="150"/>
      <c r="AC93" s="150"/>
      <c r="AD93" s="150"/>
      <c r="AE93" s="150"/>
      <c r="AF93" s="150"/>
      <c r="AG93" s="150"/>
      <c r="AH93" s="150"/>
      <c r="AI93" s="134"/>
      <c r="AJ93" s="150"/>
      <c r="AK93" s="233"/>
    </row>
    <row r="94" spans="1:37" ht="15.75" customHeight="1">
      <c r="E94" s="240"/>
      <c r="F94" s="364" t="s">
        <v>205</v>
      </c>
      <c r="G94" s="365"/>
      <c r="H94" s="365"/>
      <c r="I94" s="366"/>
      <c r="J94" s="241"/>
      <c r="K94" s="242">
        <v>4</v>
      </c>
      <c r="L94" s="243">
        <v>3</v>
      </c>
      <c r="M94" s="244"/>
      <c r="N94" s="245" t="s">
        <v>206</v>
      </c>
      <c r="O94" s="242"/>
      <c r="P94" s="242"/>
      <c r="Q94" s="242"/>
      <c r="R94" s="242"/>
      <c r="S94" s="242"/>
      <c r="T94" s="242"/>
      <c r="U94" s="246"/>
      <c r="V94" s="244"/>
      <c r="W94" s="241" t="s">
        <v>207</v>
      </c>
      <c r="X94" s="246" t="s">
        <v>186</v>
      </c>
      <c r="Y94" s="244" t="s">
        <v>160</v>
      </c>
      <c r="Z94" s="247"/>
      <c r="AA94" s="248"/>
      <c r="AB94" s="249"/>
      <c r="AC94" s="249"/>
      <c r="AD94" s="249"/>
      <c r="AE94" s="249"/>
      <c r="AF94" s="249"/>
      <c r="AG94" s="250"/>
      <c r="AH94" s="250"/>
      <c r="AI94" s="250"/>
      <c r="AJ94" s="250"/>
      <c r="AK94" s="251"/>
    </row>
    <row r="95" spans="1:37">
      <c r="R95" s="8"/>
      <c r="S95" s="66"/>
      <c r="T95" s="66"/>
    </row>
    <row r="96" spans="1:37">
      <c r="R96" s="8"/>
      <c r="S96" s="66"/>
      <c r="T96" s="66"/>
    </row>
    <row r="100" spans="5:5">
      <c r="E100" s="65"/>
    </row>
  </sheetData>
  <mergeCells count="49">
    <mergeCell ref="AL52:AM52"/>
    <mergeCell ref="D53:E53"/>
    <mergeCell ref="D54:E54"/>
    <mergeCell ref="D55:E55"/>
    <mergeCell ref="D56:E56"/>
    <mergeCell ref="A3:A4"/>
    <mergeCell ref="B3:B4"/>
    <mergeCell ref="C3:C4"/>
    <mergeCell ref="E3:E4"/>
    <mergeCell ref="AL3:AL4"/>
    <mergeCell ref="F86:I86"/>
    <mergeCell ref="F87:I87"/>
    <mergeCell ref="F93:I93"/>
    <mergeCell ref="F94:I94"/>
    <mergeCell ref="F88:I88"/>
    <mergeCell ref="F89:I89"/>
    <mergeCell ref="F90:I90"/>
    <mergeCell ref="F91:I91"/>
    <mergeCell ref="F92:I92"/>
    <mergeCell ref="F82:I82"/>
    <mergeCell ref="B47:B50"/>
    <mergeCell ref="F83:I83"/>
    <mergeCell ref="F84:I84"/>
    <mergeCell ref="F85:I85"/>
    <mergeCell ref="F59:AI59"/>
    <mergeCell ref="D52:E52"/>
    <mergeCell ref="D57:E57"/>
    <mergeCell ref="F60:AI77"/>
    <mergeCell ref="B35:B44"/>
    <mergeCell ref="B45:B46"/>
    <mergeCell ref="F79:I79"/>
    <mergeCell ref="F80:I80"/>
    <mergeCell ref="F81:I81"/>
    <mergeCell ref="B5:B13"/>
    <mergeCell ref="B14:B17"/>
    <mergeCell ref="Z50:AA50"/>
    <mergeCell ref="AH3:AK3"/>
    <mergeCell ref="F3:I3"/>
    <mergeCell ref="J3:M3"/>
    <mergeCell ref="N3:Q3"/>
    <mergeCell ref="R3:U3"/>
    <mergeCell ref="V3:Y3"/>
    <mergeCell ref="Z3:AC3"/>
    <mergeCell ref="AD3:AG3"/>
    <mergeCell ref="D3:D4"/>
    <mergeCell ref="J47:K47"/>
    <mergeCell ref="R48:S48"/>
    <mergeCell ref="Z49:AA49"/>
    <mergeCell ref="B18:B34"/>
  </mergeCells>
  <phoneticPr fontId="2" type="noConversion"/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M96"/>
  <sheetViews>
    <sheetView showGridLines="0" zoomScale="80" zoomScaleNormal="80" workbookViewId="0">
      <selection sqref="A1:AN98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208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67" t="s">
        <v>5</v>
      </c>
      <c r="B3" s="332" t="s">
        <v>6</v>
      </c>
      <c r="C3" s="332" t="s">
        <v>7</v>
      </c>
      <c r="D3" s="332" t="s">
        <v>8</v>
      </c>
      <c r="E3" s="332" t="s">
        <v>9</v>
      </c>
      <c r="F3" s="329" t="s">
        <v>10</v>
      </c>
      <c r="G3" s="329"/>
      <c r="H3" s="329"/>
      <c r="I3" s="330"/>
      <c r="J3" s="331" t="s">
        <v>11</v>
      </c>
      <c r="K3" s="329"/>
      <c r="L3" s="329"/>
      <c r="M3" s="330"/>
      <c r="N3" s="331" t="s">
        <v>12</v>
      </c>
      <c r="O3" s="329"/>
      <c r="P3" s="329"/>
      <c r="Q3" s="330"/>
      <c r="R3" s="331" t="s">
        <v>13</v>
      </c>
      <c r="S3" s="329"/>
      <c r="T3" s="329"/>
      <c r="U3" s="330"/>
      <c r="V3" s="331" t="s">
        <v>14</v>
      </c>
      <c r="W3" s="329"/>
      <c r="X3" s="329"/>
      <c r="Y3" s="330"/>
      <c r="Z3" s="331" t="s">
        <v>15</v>
      </c>
      <c r="AA3" s="329"/>
      <c r="AB3" s="329"/>
      <c r="AC3" s="330"/>
      <c r="AD3" s="326" t="s">
        <v>16</v>
      </c>
      <c r="AE3" s="327"/>
      <c r="AF3" s="327"/>
      <c r="AG3" s="327"/>
      <c r="AH3" s="326" t="s">
        <v>17</v>
      </c>
      <c r="AI3" s="327"/>
      <c r="AJ3" s="327"/>
      <c r="AK3" s="328"/>
      <c r="AL3" s="369" t="s">
        <v>18</v>
      </c>
    </row>
    <row r="4" spans="1:38" ht="14.1" customHeight="1">
      <c r="A4" s="368"/>
      <c r="B4" s="333"/>
      <c r="C4" s="333"/>
      <c r="D4" s="333"/>
      <c r="E4" s="333"/>
      <c r="F4" s="264" t="s">
        <v>19</v>
      </c>
      <c r="G4" s="264" t="s">
        <v>20</v>
      </c>
      <c r="H4" s="264" t="s">
        <v>21</v>
      </c>
      <c r="I4" s="265" t="s">
        <v>22</v>
      </c>
      <c r="J4" s="264" t="s">
        <v>19</v>
      </c>
      <c r="K4" s="264" t="s">
        <v>20</v>
      </c>
      <c r="L4" s="264" t="s">
        <v>21</v>
      </c>
      <c r="M4" s="265" t="s">
        <v>22</v>
      </c>
      <c r="N4" s="264" t="s">
        <v>19</v>
      </c>
      <c r="O4" s="264" t="s">
        <v>20</v>
      </c>
      <c r="P4" s="264" t="s">
        <v>21</v>
      </c>
      <c r="Q4" s="265" t="s">
        <v>22</v>
      </c>
      <c r="R4" s="264" t="s">
        <v>19</v>
      </c>
      <c r="S4" s="264" t="s">
        <v>20</v>
      </c>
      <c r="T4" s="264" t="s">
        <v>21</v>
      </c>
      <c r="U4" s="265" t="s">
        <v>22</v>
      </c>
      <c r="V4" s="264" t="s">
        <v>19</v>
      </c>
      <c r="W4" s="264" t="s">
        <v>20</v>
      </c>
      <c r="X4" s="264" t="s">
        <v>21</v>
      </c>
      <c r="Y4" s="265" t="s">
        <v>22</v>
      </c>
      <c r="Z4" s="264" t="s">
        <v>19</v>
      </c>
      <c r="AA4" s="264" t="s">
        <v>20</v>
      </c>
      <c r="AB4" s="264" t="s">
        <v>21</v>
      </c>
      <c r="AC4" s="265" t="s">
        <v>22</v>
      </c>
      <c r="AD4" s="264" t="s">
        <v>19</v>
      </c>
      <c r="AE4" s="264" t="s">
        <v>20</v>
      </c>
      <c r="AF4" s="264" t="s">
        <v>21</v>
      </c>
      <c r="AG4" s="265" t="s">
        <v>22</v>
      </c>
      <c r="AH4" s="264" t="s">
        <v>19</v>
      </c>
      <c r="AI4" s="264" t="s">
        <v>20</v>
      </c>
      <c r="AJ4" s="264" t="s">
        <v>21</v>
      </c>
      <c r="AK4" s="265" t="s">
        <v>22</v>
      </c>
      <c r="AL4" s="370"/>
    </row>
    <row r="5" spans="1:38" ht="14.1" customHeight="1">
      <c r="A5" s="188">
        <v>1</v>
      </c>
      <c r="B5" s="321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21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21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21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21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21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21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21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22"/>
      <c r="C13" s="16" t="s">
        <v>44</v>
      </c>
      <c r="D13" s="105">
        <v>20</v>
      </c>
      <c r="E13" s="166" t="s">
        <v>45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40</v>
      </c>
    </row>
    <row r="14" spans="1:38" ht="14.1" customHeight="1">
      <c r="A14" s="9">
        <v>10</v>
      </c>
      <c r="B14" s="323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21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21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22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23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21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21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21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21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21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21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21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21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21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21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21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21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21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21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21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22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74"/>
      <c r="W34" s="17"/>
      <c r="X34" s="17"/>
      <c r="Y34" s="18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23" t="s">
        <v>209</v>
      </c>
      <c r="C35" s="51" t="s">
        <v>96</v>
      </c>
      <c r="D35" s="99">
        <v>21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19">
        <v>2</v>
      </c>
      <c r="W35" s="23">
        <v>4</v>
      </c>
      <c r="X35" s="23" t="s">
        <v>32</v>
      </c>
      <c r="Y35" s="24">
        <v>8</v>
      </c>
      <c r="Z35" s="90"/>
      <c r="AA35" s="52"/>
      <c r="AB35" s="52"/>
      <c r="AC35" s="53"/>
      <c r="AD35" s="176"/>
      <c r="AE35" s="23"/>
      <c r="AF35" s="23"/>
      <c r="AG35" s="24"/>
      <c r="AH35" s="176"/>
      <c r="AI35" s="23"/>
      <c r="AJ35" s="23"/>
      <c r="AK35" s="24"/>
      <c r="AL35" s="14" t="s">
        <v>58</v>
      </c>
    </row>
    <row r="36" spans="1:38" ht="14.1" customHeight="1">
      <c r="A36" s="9">
        <f t="shared" si="0"/>
        <v>32</v>
      </c>
      <c r="B36" s="321"/>
      <c r="C36" s="49" t="s">
        <v>98</v>
      </c>
      <c r="D36" s="103">
        <v>21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30"/>
      <c r="W36" s="11"/>
      <c r="X36" s="11"/>
      <c r="Y36" s="12"/>
      <c r="Z36" s="177">
        <v>2</v>
      </c>
      <c r="AA36" s="11">
        <v>4</v>
      </c>
      <c r="AB36" s="11" t="s">
        <v>32</v>
      </c>
      <c r="AC36" s="12">
        <v>6</v>
      </c>
      <c r="AD36" s="86"/>
      <c r="AE36" s="54"/>
      <c r="AF36" s="54"/>
      <c r="AG36" s="55"/>
      <c r="AH36" s="177"/>
      <c r="AI36" s="11"/>
      <c r="AJ36" s="11"/>
      <c r="AK36" s="12"/>
      <c r="AL36" s="15" t="s">
        <v>96</v>
      </c>
    </row>
    <row r="37" spans="1:38" ht="14.1" customHeight="1">
      <c r="A37" s="9">
        <f t="shared" si="0"/>
        <v>33</v>
      </c>
      <c r="B37" s="321"/>
      <c r="C37" s="49" t="s">
        <v>100</v>
      </c>
      <c r="D37" s="103">
        <v>28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69"/>
      <c r="W37" s="68"/>
      <c r="X37" s="68"/>
      <c r="Y37" s="70"/>
      <c r="Z37" s="177">
        <v>4</v>
      </c>
      <c r="AA37" s="11">
        <v>2</v>
      </c>
      <c r="AB37" s="11" t="s">
        <v>27</v>
      </c>
      <c r="AC37" s="13">
        <v>6</v>
      </c>
      <c r="AD37" s="69"/>
      <c r="AE37" s="68"/>
      <c r="AF37" s="68"/>
      <c r="AG37" s="70"/>
      <c r="AH37" s="143"/>
      <c r="AI37" s="13"/>
      <c r="AJ37" s="13"/>
      <c r="AK37" s="12"/>
      <c r="AL37" s="15" t="s">
        <v>87</v>
      </c>
    </row>
    <row r="38" spans="1:38" ht="14.1" customHeight="1">
      <c r="A38" s="9">
        <f t="shared" si="0"/>
        <v>34</v>
      </c>
      <c r="B38" s="321"/>
      <c r="C38" s="49" t="s">
        <v>102</v>
      </c>
      <c r="D38" s="103">
        <v>28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69"/>
      <c r="W38" s="68"/>
      <c r="X38" s="68"/>
      <c r="Y38" s="70"/>
      <c r="Z38" s="21"/>
      <c r="AA38" s="25"/>
      <c r="AB38" s="25"/>
      <c r="AC38" s="26"/>
      <c r="AD38" s="30">
        <v>4</v>
      </c>
      <c r="AE38" s="11">
        <v>2</v>
      </c>
      <c r="AF38" s="11" t="s">
        <v>27</v>
      </c>
      <c r="AG38" s="12">
        <v>6</v>
      </c>
      <c r="AH38" s="22"/>
      <c r="AI38" s="26"/>
      <c r="AJ38" s="26"/>
      <c r="AK38" s="27"/>
      <c r="AL38" s="14" t="s">
        <v>90</v>
      </c>
    </row>
    <row r="39" spans="1:38" ht="14.1" customHeight="1">
      <c r="A39" s="9">
        <f t="shared" si="0"/>
        <v>35</v>
      </c>
      <c r="B39" s="321"/>
      <c r="C39" s="43" t="s">
        <v>201</v>
      </c>
      <c r="D39" s="194">
        <v>41</v>
      </c>
      <c r="E39" s="169" t="s">
        <v>210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30"/>
      <c r="W39" s="11"/>
      <c r="X39" s="11"/>
      <c r="Y39" s="12"/>
      <c r="Z39" s="177"/>
      <c r="AA39" s="11"/>
      <c r="AB39" s="11"/>
      <c r="AC39" s="12"/>
      <c r="AD39" s="177">
        <v>4</v>
      </c>
      <c r="AE39" s="11">
        <v>0</v>
      </c>
      <c r="AF39" s="11" t="s">
        <v>32</v>
      </c>
      <c r="AG39" s="12">
        <v>4</v>
      </c>
      <c r="AH39" s="143"/>
      <c r="AI39" s="13"/>
      <c r="AJ39" s="13"/>
      <c r="AK39" s="12"/>
      <c r="AL39" s="14" t="s">
        <v>49</v>
      </c>
    </row>
    <row r="40" spans="1:38" ht="14.1" customHeight="1">
      <c r="A40" s="9">
        <f t="shared" si="0"/>
        <v>36</v>
      </c>
      <c r="B40" s="321"/>
      <c r="C40" s="10" t="s">
        <v>211</v>
      </c>
      <c r="D40" s="101">
        <v>42</v>
      </c>
      <c r="E40" s="165" t="s">
        <v>212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30"/>
      <c r="W40" s="11"/>
      <c r="X40" s="11"/>
      <c r="Y40" s="12"/>
      <c r="Z40" s="177"/>
      <c r="AA40" s="11"/>
      <c r="AB40" s="11"/>
      <c r="AC40" s="12"/>
      <c r="AD40" s="177">
        <v>0</v>
      </c>
      <c r="AE40" s="11">
        <v>4</v>
      </c>
      <c r="AF40" s="11" t="s">
        <v>32</v>
      </c>
      <c r="AG40" s="12">
        <v>5</v>
      </c>
      <c r="AH40" s="143"/>
      <c r="AI40" s="13"/>
      <c r="AJ40" s="13"/>
      <c r="AK40" s="12"/>
      <c r="AL40" s="44" t="s">
        <v>49</v>
      </c>
    </row>
    <row r="41" spans="1:38" ht="14.1" customHeight="1">
      <c r="A41" s="9">
        <f t="shared" si="0"/>
        <v>37</v>
      </c>
      <c r="B41" s="321"/>
      <c r="C41" s="10" t="s">
        <v>213</v>
      </c>
      <c r="D41" s="101">
        <v>43</v>
      </c>
      <c r="E41" s="169" t="s">
        <v>214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30"/>
      <c r="W41" s="11"/>
      <c r="X41" s="11"/>
      <c r="Y41" s="12"/>
      <c r="Z41" s="177"/>
      <c r="AA41" s="11"/>
      <c r="AB41" s="11"/>
      <c r="AC41" s="12"/>
      <c r="AD41" s="177">
        <v>0</v>
      </c>
      <c r="AE41" s="11">
        <v>4</v>
      </c>
      <c r="AF41" s="11" t="s">
        <v>32</v>
      </c>
      <c r="AG41" s="12">
        <v>6</v>
      </c>
      <c r="AH41" s="143"/>
      <c r="AI41" s="13"/>
      <c r="AJ41" s="13"/>
      <c r="AK41" s="12"/>
      <c r="AL41" s="15" t="s">
        <v>49</v>
      </c>
    </row>
    <row r="42" spans="1:38" ht="25.5">
      <c r="A42" s="9">
        <f t="shared" si="0"/>
        <v>38</v>
      </c>
      <c r="B42" s="321"/>
      <c r="C42" s="10" t="s">
        <v>111</v>
      </c>
      <c r="D42" s="101"/>
      <c r="E42" s="165" t="s">
        <v>215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30"/>
      <c r="W42" s="11"/>
      <c r="X42" s="11"/>
      <c r="Y42" s="12"/>
      <c r="Z42" s="177"/>
      <c r="AA42" s="11"/>
      <c r="AB42" s="11"/>
      <c r="AC42" s="12"/>
      <c r="AD42" s="46"/>
      <c r="AE42" s="47"/>
      <c r="AF42" s="47"/>
      <c r="AG42" s="78"/>
      <c r="AH42" s="143">
        <v>0</v>
      </c>
      <c r="AI42" s="13">
        <v>0</v>
      </c>
      <c r="AJ42" s="13" t="s">
        <v>113</v>
      </c>
      <c r="AK42" s="12">
        <v>0</v>
      </c>
      <c r="AL42" s="215" t="s">
        <v>216</v>
      </c>
    </row>
    <row r="43" spans="1:38">
      <c r="A43" s="9">
        <v>39</v>
      </c>
      <c r="B43" s="321"/>
      <c r="C43" s="10" t="s">
        <v>115</v>
      </c>
      <c r="D43" s="101"/>
      <c r="E43" s="165" t="s">
        <v>217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30"/>
      <c r="W43" s="11"/>
      <c r="X43" s="11"/>
      <c r="Y43" s="12"/>
      <c r="Z43" s="177"/>
      <c r="AA43" s="11"/>
      <c r="AB43" s="11"/>
      <c r="AC43" s="12"/>
      <c r="AD43" s="177">
        <v>0</v>
      </c>
      <c r="AE43" s="11">
        <v>1</v>
      </c>
      <c r="AF43" s="11" t="s">
        <v>32</v>
      </c>
      <c r="AG43" s="12">
        <v>2</v>
      </c>
      <c r="AH43" s="143"/>
      <c r="AI43" s="13"/>
      <c r="AJ43" s="13"/>
      <c r="AK43" s="12"/>
      <c r="AL43" s="215"/>
    </row>
    <row r="44" spans="1:38" ht="26.25" thickBot="1">
      <c r="A44" s="9">
        <v>40</v>
      </c>
      <c r="B44" s="322"/>
      <c r="C44" s="56" t="s">
        <v>117</v>
      </c>
      <c r="D44" s="197"/>
      <c r="E44" s="170" t="s">
        <v>218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31"/>
      <c r="W44" s="40"/>
      <c r="X44" s="40"/>
      <c r="Y44" s="41"/>
      <c r="Z44" s="32"/>
      <c r="AA44" s="40"/>
      <c r="AB44" s="40"/>
      <c r="AC44" s="41"/>
      <c r="AD44" s="32"/>
      <c r="AE44" s="40"/>
      <c r="AF44" s="40"/>
      <c r="AG44" s="41"/>
      <c r="AH44" s="63">
        <v>0</v>
      </c>
      <c r="AI44" s="48">
        <v>6</v>
      </c>
      <c r="AJ44" s="48" t="s">
        <v>32</v>
      </c>
      <c r="AK44" s="41">
        <v>13</v>
      </c>
      <c r="AL44" s="318" t="s">
        <v>219</v>
      </c>
    </row>
    <row r="45" spans="1:38" ht="27.95" customHeight="1">
      <c r="A45" s="9">
        <f t="shared" si="0"/>
        <v>41</v>
      </c>
      <c r="B45" s="323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19"/>
      <c r="AI45" s="23"/>
      <c r="AJ45" s="23"/>
      <c r="AK45" s="24"/>
      <c r="AL45" s="96"/>
    </row>
    <row r="46" spans="1:38" ht="27.95" customHeight="1">
      <c r="A46" s="219">
        <f t="shared" si="0"/>
        <v>42</v>
      </c>
      <c r="B46" s="322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45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34" t="s">
        <v>126</v>
      </c>
      <c r="K47" s="335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6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36" t="s">
        <v>129</v>
      </c>
      <c r="S48" s="338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6"/>
      <c r="C49" s="10" t="s">
        <v>220</v>
      </c>
      <c r="D49" s="101">
        <v>43</v>
      </c>
      <c r="E49" s="165" t="s">
        <v>221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36" t="s">
        <v>126</v>
      </c>
      <c r="AA49" s="338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7"/>
      <c r="C50" s="56" t="s">
        <v>132</v>
      </c>
      <c r="D50" s="197">
        <v>25</v>
      </c>
      <c r="E50" s="170" t="s">
        <v>133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24" t="s">
        <v>126</v>
      </c>
      <c r="AA50" s="32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51" t="s">
        <v>134</v>
      </c>
      <c r="E52" s="352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14</v>
      </c>
      <c r="W52" s="209">
        <f t="shared" si="1"/>
        <v>12</v>
      </c>
      <c r="X52" s="209"/>
      <c r="Y52" s="217">
        <f t="shared" si="1"/>
        <v>29</v>
      </c>
      <c r="Z52" s="208">
        <f t="shared" si="1"/>
        <v>14</v>
      </c>
      <c r="AA52" s="209">
        <f t="shared" si="1"/>
        <v>12</v>
      </c>
      <c r="AB52" s="209"/>
      <c r="AC52" s="217">
        <f t="shared" si="1"/>
        <v>31</v>
      </c>
      <c r="AD52" s="208">
        <f t="shared" si="1"/>
        <v>12</v>
      </c>
      <c r="AE52" s="209">
        <f t="shared" si="1"/>
        <v>11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71" t="s">
        <v>135</v>
      </c>
      <c r="AM52" s="372"/>
    </row>
    <row r="53" spans="1:39" ht="14.1" customHeight="1">
      <c r="A53" s="50"/>
      <c r="B53" s="198"/>
      <c r="C53" s="92"/>
      <c r="D53" s="373" t="s">
        <v>136</v>
      </c>
      <c r="E53" s="37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73" t="s">
        <v>138</v>
      </c>
      <c r="E54" s="37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73" t="s">
        <v>139</v>
      </c>
      <c r="E55" s="37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75" t="s">
        <v>140</v>
      </c>
      <c r="E56" s="37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53" t="s">
        <v>142</v>
      </c>
      <c r="E57" s="354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8" t="s">
        <v>145</v>
      </c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50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55" t="s">
        <v>148</v>
      </c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7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8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60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8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60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8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60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8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60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8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60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8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60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8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60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8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60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8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60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8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60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8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60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8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60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8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60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60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8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60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8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60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61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3"/>
      <c r="AJ77" s="50"/>
      <c r="AK77" s="50"/>
      <c r="AL77" s="59"/>
    </row>
    <row r="78" spans="1:38" ht="13.9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8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39" t="s">
        <v>158</v>
      </c>
      <c r="G79" s="340"/>
      <c r="H79" s="340"/>
      <c r="I79" s="341"/>
      <c r="J79" s="221"/>
      <c r="K79" s="222">
        <v>0</v>
      </c>
      <c r="L79" s="223">
        <v>0</v>
      </c>
      <c r="M79" s="224"/>
      <c r="N79" s="129" t="s">
        <v>159</v>
      </c>
      <c r="O79" s="130"/>
      <c r="P79" s="130"/>
      <c r="Q79" s="130"/>
      <c r="R79" s="130"/>
      <c r="S79" s="130"/>
      <c r="T79" s="130"/>
      <c r="U79" s="130"/>
      <c r="V79" s="131"/>
      <c r="W79" s="125" t="s">
        <v>160</v>
      </c>
      <c r="X79" s="132" t="s">
        <v>161</v>
      </c>
      <c r="Y79" s="128" t="s">
        <v>162</v>
      </c>
      <c r="Z79" s="293">
        <v>1</v>
      </c>
      <c r="AA79" s="126">
        <v>2</v>
      </c>
      <c r="AB79" s="126">
        <v>3</v>
      </c>
      <c r="AC79" s="126"/>
      <c r="AD79" s="126"/>
      <c r="AE79" s="126"/>
      <c r="AF79" s="126"/>
      <c r="AG79" s="126"/>
      <c r="AH79" s="126"/>
      <c r="AI79" s="152"/>
      <c r="AJ79" s="126"/>
      <c r="AK79" s="153"/>
    </row>
    <row r="80" spans="1:38" ht="14.1" customHeight="1">
      <c r="A80" s="50"/>
      <c r="B80" s="61"/>
      <c r="C80" s="59"/>
      <c r="D80" s="60"/>
      <c r="E80" s="232"/>
      <c r="F80" s="342" t="s">
        <v>163</v>
      </c>
      <c r="G80" s="343"/>
      <c r="H80" s="343"/>
      <c r="I80" s="344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155"/>
    </row>
    <row r="81" spans="1:37" ht="14.1" customHeight="1">
      <c r="A81" s="50"/>
      <c r="B81" s="159"/>
      <c r="C81" s="59"/>
      <c r="D81" s="60"/>
      <c r="E81" s="232"/>
      <c r="F81" s="342" t="s">
        <v>168</v>
      </c>
      <c r="G81" s="343"/>
      <c r="H81" s="343"/>
      <c r="I81" s="344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>
        <v>9</v>
      </c>
      <c r="AE81" s="150"/>
      <c r="AF81" s="150"/>
      <c r="AG81" s="150"/>
      <c r="AH81" s="150"/>
      <c r="AI81" s="134"/>
      <c r="AJ81" s="150"/>
      <c r="AK81" s="155"/>
    </row>
    <row r="82" spans="1:37" ht="15" customHeight="1">
      <c r="D82" s="118"/>
      <c r="E82" s="234"/>
      <c r="F82" s="342" t="s">
        <v>172</v>
      </c>
      <c r="G82" s="343"/>
      <c r="H82" s="343"/>
      <c r="I82" s="344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>
        <v>31</v>
      </c>
      <c r="AC82" s="150">
        <v>32</v>
      </c>
      <c r="AD82" s="150"/>
      <c r="AE82" s="150"/>
      <c r="AF82" s="150"/>
      <c r="AG82" s="150"/>
      <c r="AH82" s="150"/>
      <c r="AI82" s="134"/>
      <c r="AJ82" s="150"/>
      <c r="AK82" s="155"/>
    </row>
    <row r="83" spans="1:37" ht="15" customHeight="1">
      <c r="D83" s="160"/>
      <c r="E83" s="235"/>
      <c r="F83" s="342" t="s">
        <v>175</v>
      </c>
      <c r="G83" s="343"/>
      <c r="H83" s="343"/>
      <c r="I83" s="344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/>
      <c r="AB83" s="150"/>
      <c r="AC83" s="150"/>
      <c r="AD83" s="150"/>
      <c r="AE83" s="150"/>
      <c r="AF83" s="150"/>
      <c r="AG83" s="150"/>
      <c r="AH83" s="150"/>
      <c r="AI83" s="134"/>
      <c r="AJ83" s="150"/>
      <c r="AK83" s="155"/>
    </row>
    <row r="84" spans="1:37" ht="15" customHeight="1">
      <c r="D84" s="119"/>
      <c r="E84" s="236"/>
      <c r="F84" s="342" t="s">
        <v>178</v>
      </c>
      <c r="G84" s="343"/>
      <c r="H84" s="343"/>
      <c r="I84" s="344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155"/>
    </row>
    <row r="85" spans="1:37" ht="15" customHeight="1">
      <c r="C85" s="161"/>
      <c r="D85" s="162"/>
      <c r="E85" s="237"/>
      <c r="F85" s="342" t="s">
        <v>181</v>
      </c>
      <c r="G85" s="343"/>
      <c r="H85" s="343"/>
      <c r="I85" s="344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/>
      <c r="AC85" s="150"/>
      <c r="AD85" s="150"/>
      <c r="AE85" s="150"/>
      <c r="AF85" s="150"/>
      <c r="AG85" s="150"/>
      <c r="AH85" s="150"/>
      <c r="AI85" s="134"/>
      <c r="AJ85" s="150"/>
      <c r="AK85" s="155"/>
    </row>
    <row r="86" spans="1:37" ht="15" customHeight="1">
      <c r="C86" s="162"/>
      <c r="D86" s="162"/>
      <c r="E86" s="237"/>
      <c r="F86" s="342" t="s">
        <v>184</v>
      </c>
      <c r="G86" s="343"/>
      <c r="H86" s="343"/>
      <c r="I86" s="344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>
        <v>46</v>
      </c>
      <c r="AB86" s="150"/>
      <c r="AC86" s="150"/>
      <c r="AD86" s="150"/>
      <c r="AE86" s="150"/>
      <c r="AF86" s="150"/>
      <c r="AG86" s="150"/>
      <c r="AH86" s="150"/>
      <c r="AI86" s="134"/>
      <c r="AJ86" s="150"/>
      <c r="AK86" s="155"/>
    </row>
    <row r="87" spans="1:37" ht="15" customHeight="1">
      <c r="B87" s="163"/>
      <c r="C87" s="161"/>
      <c r="D87" s="162"/>
      <c r="E87" s="237"/>
      <c r="F87" s="342" t="s">
        <v>187</v>
      </c>
      <c r="G87" s="343"/>
      <c r="H87" s="343"/>
      <c r="I87" s="344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155"/>
    </row>
    <row r="88" spans="1:37" ht="15" customHeight="1">
      <c r="C88" s="161"/>
      <c r="D88" s="162"/>
      <c r="E88" s="237"/>
      <c r="F88" s="342" t="s">
        <v>190</v>
      </c>
      <c r="G88" s="343"/>
      <c r="H88" s="343"/>
      <c r="I88" s="344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/>
      <c r="AC88" s="150"/>
      <c r="AD88" s="150"/>
      <c r="AE88" s="150"/>
      <c r="AF88" s="150"/>
      <c r="AG88" s="150"/>
      <c r="AH88" s="150"/>
      <c r="AI88" s="134"/>
      <c r="AJ88" s="150"/>
      <c r="AK88" s="155"/>
    </row>
    <row r="89" spans="1:37" ht="15" customHeight="1">
      <c r="C89" s="67"/>
      <c r="D89" s="113"/>
      <c r="E89" s="238"/>
      <c r="F89" s="342" t="s">
        <v>193</v>
      </c>
      <c r="G89" s="343"/>
      <c r="H89" s="343"/>
      <c r="I89" s="344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>
        <v>33</v>
      </c>
      <c r="AE89" s="150">
        <v>34</v>
      </c>
      <c r="AF89" s="150"/>
      <c r="AG89" s="150"/>
      <c r="AH89" s="150"/>
      <c r="AI89" s="134"/>
      <c r="AJ89" s="150"/>
      <c r="AK89" s="155"/>
    </row>
    <row r="90" spans="1:37" ht="15" customHeight="1">
      <c r="E90" s="239"/>
      <c r="F90" s="342" t="s">
        <v>196</v>
      </c>
      <c r="G90" s="343"/>
      <c r="H90" s="343"/>
      <c r="I90" s="344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/>
      <c r="AA90" s="150"/>
      <c r="AB90" s="150"/>
      <c r="AC90" s="150"/>
      <c r="AD90" s="150"/>
      <c r="AE90" s="150"/>
      <c r="AF90" s="150"/>
      <c r="AG90" s="150"/>
      <c r="AH90" s="150"/>
      <c r="AI90" s="134"/>
      <c r="AJ90" s="150"/>
      <c r="AK90" s="155"/>
    </row>
    <row r="91" spans="1:37" ht="15" customHeight="1">
      <c r="E91" s="239"/>
      <c r="F91" s="342" t="s">
        <v>198</v>
      </c>
      <c r="G91" s="343"/>
      <c r="H91" s="343"/>
      <c r="I91" s="344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155"/>
    </row>
    <row r="92" spans="1:37" ht="15" customHeight="1">
      <c r="E92" s="239"/>
      <c r="F92" s="342" t="s">
        <v>200</v>
      </c>
      <c r="G92" s="343"/>
      <c r="H92" s="343"/>
      <c r="I92" s="344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>
        <v>35</v>
      </c>
      <c r="AB92" s="150"/>
      <c r="AC92" s="150"/>
      <c r="AD92" s="150"/>
      <c r="AE92" s="150"/>
      <c r="AF92" s="150"/>
      <c r="AG92" s="150"/>
      <c r="AH92" s="150"/>
      <c r="AI92" s="134"/>
      <c r="AJ92" s="150"/>
      <c r="AK92" s="155"/>
    </row>
    <row r="93" spans="1:37" ht="15" customHeight="1">
      <c r="E93" s="239"/>
      <c r="F93" s="342" t="s">
        <v>203</v>
      </c>
      <c r="G93" s="343"/>
      <c r="H93" s="343"/>
      <c r="I93" s="344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>
        <v>36</v>
      </c>
      <c r="AB93" s="150"/>
      <c r="AC93" s="150"/>
      <c r="AD93" s="150"/>
      <c r="AE93" s="150"/>
      <c r="AF93" s="150"/>
      <c r="AG93" s="150"/>
      <c r="AH93" s="150"/>
      <c r="AI93" s="134"/>
      <c r="AJ93" s="150"/>
      <c r="AK93" s="155"/>
    </row>
    <row r="94" spans="1:37" ht="15.75" customHeight="1">
      <c r="E94" s="240"/>
      <c r="F94" s="364" t="s">
        <v>205</v>
      </c>
      <c r="G94" s="365"/>
      <c r="H94" s="365"/>
      <c r="I94" s="366"/>
      <c r="J94" s="241"/>
      <c r="K94" s="242">
        <v>4</v>
      </c>
      <c r="L94" s="243">
        <v>3</v>
      </c>
      <c r="M94" s="244"/>
      <c r="N94" s="124" t="s">
        <v>206</v>
      </c>
      <c r="O94" s="121"/>
      <c r="P94" s="121"/>
      <c r="Q94" s="121"/>
      <c r="R94" s="121"/>
      <c r="S94" s="121"/>
      <c r="T94" s="121"/>
      <c r="U94" s="114"/>
      <c r="V94" s="123"/>
      <c r="W94" s="120" t="s">
        <v>207</v>
      </c>
      <c r="X94" s="114" t="s">
        <v>186</v>
      </c>
      <c r="Y94" s="123" t="s">
        <v>160</v>
      </c>
      <c r="Z94" s="122">
        <v>37</v>
      </c>
      <c r="AA94" s="62">
        <v>45</v>
      </c>
      <c r="AB94" s="156"/>
      <c r="AC94" s="156"/>
      <c r="AD94" s="156"/>
      <c r="AE94" s="156"/>
      <c r="AF94" s="156"/>
      <c r="AG94" s="157"/>
      <c r="AH94" s="157"/>
      <c r="AI94" s="157"/>
      <c r="AJ94" s="157"/>
      <c r="AK94" s="15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B47:B50"/>
    <mergeCell ref="J47:K47"/>
    <mergeCell ref="R48:S48"/>
    <mergeCell ref="Z49:AA49"/>
    <mergeCell ref="B45:B46"/>
    <mergeCell ref="Z50:AA50"/>
    <mergeCell ref="A3:A4"/>
    <mergeCell ref="B3:B4"/>
    <mergeCell ref="C3:C4"/>
    <mergeCell ref="E3:E4"/>
    <mergeCell ref="F3:I3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F79:I79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77"/>
    <mergeCell ref="F94:I94"/>
    <mergeCell ref="D3:D4"/>
    <mergeCell ref="F86:I86"/>
    <mergeCell ref="F87:I87"/>
    <mergeCell ref="F88:I88"/>
    <mergeCell ref="F89:I89"/>
    <mergeCell ref="F90:I90"/>
    <mergeCell ref="F91:I91"/>
    <mergeCell ref="F80:I80"/>
    <mergeCell ref="F81:I81"/>
    <mergeCell ref="F82:I82"/>
    <mergeCell ref="F83:I83"/>
    <mergeCell ref="F84:I84"/>
    <mergeCell ref="F85:I85"/>
    <mergeCell ref="F92:I92"/>
    <mergeCell ref="F93:I9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M96"/>
  <sheetViews>
    <sheetView showGridLines="0" topLeftCell="A47" zoomScale="80" zoomScaleNormal="80" workbookViewId="0">
      <selection sqref="A1:AN97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222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67" t="s">
        <v>5</v>
      </c>
      <c r="B3" s="332" t="s">
        <v>6</v>
      </c>
      <c r="C3" s="332" t="s">
        <v>7</v>
      </c>
      <c r="D3" s="332" t="s">
        <v>8</v>
      </c>
      <c r="E3" s="332" t="s">
        <v>9</v>
      </c>
      <c r="F3" s="329" t="s">
        <v>10</v>
      </c>
      <c r="G3" s="329"/>
      <c r="H3" s="329"/>
      <c r="I3" s="330"/>
      <c r="J3" s="331" t="s">
        <v>11</v>
      </c>
      <c r="K3" s="329"/>
      <c r="L3" s="329"/>
      <c r="M3" s="330"/>
      <c r="N3" s="331" t="s">
        <v>12</v>
      </c>
      <c r="O3" s="329"/>
      <c r="P3" s="329"/>
      <c r="Q3" s="330"/>
      <c r="R3" s="331" t="s">
        <v>13</v>
      </c>
      <c r="S3" s="329"/>
      <c r="T3" s="329"/>
      <c r="U3" s="330"/>
      <c r="V3" s="331" t="s">
        <v>14</v>
      </c>
      <c r="W3" s="329"/>
      <c r="X3" s="329"/>
      <c r="Y3" s="330"/>
      <c r="Z3" s="331" t="s">
        <v>15</v>
      </c>
      <c r="AA3" s="329"/>
      <c r="AB3" s="329"/>
      <c r="AC3" s="330"/>
      <c r="AD3" s="326" t="s">
        <v>16</v>
      </c>
      <c r="AE3" s="327"/>
      <c r="AF3" s="327"/>
      <c r="AG3" s="327"/>
      <c r="AH3" s="326" t="s">
        <v>17</v>
      </c>
      <c r="AI3" s="327"/>
      <c r="AJ3" s="327"/>
      <c r="AK3" s="328"/>
      <c r="AL3" s="369" t="s">
        <v>18</v>
      </c>
    </row>
    <row r="4" spans="1:38" ht="14.1" customHeight="1">
      <c r="A4" s="368"/>
      <c r="B4" s="333"/>
      <c r="C4" s="333"/>
      <c r="D4" s="333"/>
      <c r="E4" s="333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70"/>
    </row>
    <row r="5" spans="1:38" ht="14.1" customHeight="1">
      <c r="A5" s="188">
        <v>1</v>
      </c>
      <c r="B5" s="321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21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21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21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21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21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21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21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22"/>
      <c r="C13" s="16" t="s">
        <v>223</v>
      </c>
      <c r="D13" s="105">
        <v>29</v>
      </c>
      <c r="E13" s="166" t="s">
        <v>224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36</v>
      </c>
    </row>
    <row r="14" spans="1:38" ht="14.1" customHeight="1">
      <c r="A14" s="9">
        <v>10</v>
      </c>
      <c r="B14" s="323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21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21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22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23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21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21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21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21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21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21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21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21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21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21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21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21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21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21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21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21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38"/>
      <c r="W34" s="36"/>
      <c r="X34" s="36"/>
      <c r="Y34" s="37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295">
        <f t="shared" si="0"/>
        <v>31</v>
      </c>
      <c r="B35" s="323" t="s">
        <v>225</v>
      </c>
      <c r="C35" s="266" t="s">
        <v>226</v>
      </c>
      <c r="D35" s="100">
        <v>24</v>
      </c>
      <c r="E35" s="164" t="s">
        <v>227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271">
        <v>4</v>
      </c>
      <c r="W35" s="272">
        <v>2</v>
      </c>
      <c r="X35" s="272" t="s">
        <v>32</v>
      </c>
      <c r="Y35" s="280">
        <v>6</v>
      </c>
      <c r="Z35" s="271"/>
      <c r="AA35" s="272"/>
      <c r="AB35" s="272"/>
      <c r="AC35" s="280"/>
      <c r="AD35" s="271"/>
      <c r="AE35" s="272"/>
      <c r="AF35" s="272"/>
      <c r="AG35" s="280"/>
      <c r="AH35" s="286"/>
      <c r="AI35" s="280"/>
      <c r="AJ35" s="280"/>
      <c r="AK35" s="278"/>
      <c r="AL35" s="14" t="s">
        <v>71</v>
      </c>
    </row>
    <row r="36" spans="1:38" ht="14.1" customHeight="1">
      <c r="A36" s="295">
        <f t="shared" si="0"/>
        <v>32</v>
      </c>
      <c r="B36" s="321"/>
      <c r="C36" s="267" t="s">
        <v>228</v>
      </c>
      <c r="D36" s="104">
        <v>29</v>
      </c>
      <c r="E36" s="164" t="s">
        <v>229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273"/>
      <c r="W36" s="3"/>
      <c r="X36" s="3"/>
      <c r="Y36" s="281"/>
      <c r="Z36" s="274">
        <v>4</v>
      </c>
      <c r="AA36" s="1">
        <v>2</v>
      </c>
      <c r="AB36" s="1" t="s">
        <v>32</v>
      </c>
      <c r="AC36" s="2">
        <v>8</v>
      </c>
      <c r="AD36" s="274"/>
      <c r="AE36" s="1"/>
      <c r="AF36" s="1"/>
      <c r="AG36" s="2"/>
      <c r="AH36" s="287"/>
      <c r="AI36" s="2"/>
      <c r="AJ36" s="2"/>
      <c r="AK36" s="279"/>
      <c r="AL36" s="15" t="s">
        <v>223</v>
      </c>
    </row>
    <row r="37" spans="1:38" ht="14.1" customHeight="1">
      <c r="A37" s="295">
        <f t="shared" si="0"/>
        <v>33</v>
      </c>
      <c r="B37" s="321"/>
      <c r="C37" s="268" t="s">
        <v>230</v>
      </c>
      <c r="D37" s="104">
        <v>27</v>
      </c>
      <c r="E37" s="169" t="s">
        <v>231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273"/>
      <c r="W37" s="4"/>
      <c r="X37" s="4"/>
      <c r="Y37" s="5"/>
      <c r="Z37" s="274">
        <v>4</v>
      </c>
      <c r="AA37" s="1">
        <v>2</v>
      </c>
      <c r="AB37" s="1" t="s">
        <v>27</v>
      </c>
      <c r="AC37" s="2">
        <v>6</v>
      </c>
      <c r="AD37" s="273"/>
      <c r="AE37" s="4"/>
      <c r="AF37" s="4"/>
      <c r="AG37" s="5"/>
      <c r="AH37" s="288"/>
      <c r="AI37" s="5"/>
      <c r="AJ37" s="5"/>
      <c r="AK37" s="283"/>
      <c r="AL37" s="15" t="s">
        <v>83</v>
      </c>
    </row>
    <row r="38" spans="1:38" ht="14.1" customHeight="1">
      <c r="A38" s="295">
        <f t="shared" si="0"/>
        <v>34</v>
      </c>
      <c r="B38" s="321"/>
      <c r="C38" s="267" t="s">
        <v>232</v>
      </c>
      <c r="D38" s="104">
        <v>27</v>
      </c>
      <c r="E38" s="169" t="s">
        <v>233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273"/>
      <c r="W38" s="3"/>
      <c r="X38" s="3"/>
      <c r="Y38" s="281"/>
      <c r="Z38" s="273"/>
      <c r="AA38" s="3"/>
      <c r="AB38" s="3"/>
      <c r="AC38" s="281"/>
      <c r="AD38" s="274">
        <v>2</v>
      </c>
      <c r="AE38" s="1">
        <v>4</v>
      </c>
      <c r="AF38" s="1" t="s">
        <v>27</v>
      </c>
      <c r="AG38" s="2">
        <v>6</v>
      </c>
      <c r="AH38" s="287"/>
      <c r="AI38" s="2"/>
      <c r="AJ38" s="2"/>
      <c r="AK38" s="279"/>
      <c r="AL38" s="14" t="s">
        <v>230</v>
      </c>
    </row>
    <row r="39" spans="1:38" ht="14.1" customHeight="1">
      <c r="A39" s="295">
        <f t="shared" si="0"/>
        <v>35</v>
      </c>
      <c r="B39" s="321"/>
      <c r="C39" s="268" t="s">
        <v>234</v>
      </c>
      <c r="D39" s="106">
        <v>27</v>
      </c>
      <c r="E39" s="169" t="s">
        <v>235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274"/>
      <c r="W39" s="1"/>
      <c r="X39" s="1"/>
      <c r="Y39" s="2"/>
      <c r="Z39" s="274"/>
      <c r="AA39" s="1"/>
      <c r="AB39" s="1"/>
      <c r="AC39" s="2"/>
      <c r="AD39" s="274">
        <v>2</v>
      </c>
      <c r="AE39" s="1">
        <v>2</v>
      </c>
      <c r="AF39" s="1" t="s">
        <v>32</v>
      </c>
      <c r="AG39" s="2">
        <v>5</v>
      </c>
      <c r="AH39" s="287"/>
      <c r="AI39" s="2"/>
      <c r="AJ39" s="2"/>
      <c r="AK39" s="279"/>
      <c r="AL39" s="14" t="s">
        <v>230</v>
      </c>
    </row>
    <row r="40" spans="1:38" ht="14.1" customHeight="1">
      <c r="A40" s="295">
        <f t="shared" si="0"/>
        <v>36</v>
      </c>
      <c r="B40" s="321"/>
      <c r="C40" s="268" t="s">
        <v>236</v>
      </c>
      <c r="D40" s="102">
        <v>27</v>
      </c>
      <c r="E40" s="165" t="s">
        <v>237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274"/>
      <c r="W40" s="1"/>
      <c r="X40" s="1"/>
      <c r="Y40" s="2"/>
      <c r="Z40" s="274"/>
      <c r="AA40" s="1"/>
      <c r="AB40" s="1"/>
      <c r="AC40" s="2"/>
      <c r="AD40" s="274">
        <v>2</v>
      </c>
      <c r="AE40" s="1">
        <v>2</v>
      </c>
      <c r="AF40" s="1" t="s">
        <v>32</v>
      </c>
      <c r="AG40" s="2">
        <v>5</v>
      </c>
      <c r="AH40" s="287"/>
      <c r="AI40" s="2"/>
      <c r="AJ40" s="2"/>
      <c r="AK40" s="279"/>
      <c r="AL40" s="44" t="s">
        <v>230</v>
      </c>
    </row>
    <row r="41" spans="1:38" ht="14.1" customHeight="1">
      <c r="A41" s="295">
        <f t="shared" si="0"/>
        <v>37</v>
      </c>
      <c r="B41" s="321"/>
      <c r="C41" s="268" t="s">
        <v>238</v>
      </c>
      <c r="D41" s="102">
        <v>27</v>
      </c>
      <c r="E41" s="169" t="s">
        <v>239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274"/>
      <c r="W41" s="1"/>
      <c r="X41" s="1"/>
      <c r="Y41" s="2"/>
      <c r="Z41" s="274"/>
      <c r="AA41" s="1"/>
      <c r="AB41" s="1"/>
      <c r="AC41" s="2"/>
      <c r="AD41" s="274">
        <v>0</v>
      </c>
      <c r="AE41" s="1">
        <v>4</v>
      </c>
      <c r="AF41" s="1" t="s">
        <v>32</v>
      </c>
      <c r="AG41" s="2">
        <v>5</v>
      </c>
      <c r="AH41" s="287"/>
      <c r="AI41" s="2"/>
      <c r="AJ41" s="2"/>
      <c r="AK41" s="279"/>
      <c r="AL41" s="15" t="s">
        <v>230</v>
      </c>
    </row>
    <row r="42" spans="1:38" ht="25.5">
      <c r="A42" s="295">
        <f t="shared" si="0"/>
        <v>38</v>
      </c>
      <c r="B42" s="321"/>
      <c r="C42" s="269" t="s">
        <v>111</v>
      </c>
      <c r="D42" s="102"/>
      <c r="E42" s="165" t="s">
        <v>240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275"/>
      <c r="W42" s="11"/>
      <c r="X42" s="11"/>
      <c r="Y42" s="13"/>
      <c r="Z42" s="275"/>
      <c r="AA42" s="11"/>
      <c r="AB42" s="11"/>
      <c r="AC42" s="13"/>
      <c r="AD42" s="284"/>
      <c r="AE42" s="47"/>
      <c r="AF42" s="47"/>
      <c r="AG42" s="292"/>
      <c r="AH42" s="289">
        <v>0</v>
      </c>
      <c r="AI42" s="13">
        <v>0</v>
      </c>
      <c r="AJ42" s="13" t="s">
        <v>113</v>
      </c>
      <c r="AK42" s="290">
        <v>0</v>
      </c>
      <c r="AL42" s="215" t="s">
        <v>241</v>
      </c>
    </row>
    <row r="43" spans="1:38">
      <c r="A43" s="295">
        <v>39</v>
      </c>
      <c r="B43" s="321"/>
      <c r="C43" s="319" t="s">
        <v>115</v>
      </c>
      <c r="D43" s="102"/>
      <c r="E43" s="165" t="s">
        <v>242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275"/>
      <c r="W43" s="11"/>
      <c r="X43" s="11"/>
      <c r="Y43" s="13"/>
      <c r="Z43" s="275"/>
      <c r="AA43" s="11"/>
      <c r="AB43" s="11"/>
      <c r="AC43" s="13"/>
      <c r="AD43" s="275">
        <v>0</v>
      </c>
      <c r="AE43" s="11">
        <v>1</v>
      </c>
      <c r="AF43" s="11" t="s">
        <v>32</v>
      </c>
      <c r="AG43" s="13">
        <v>2</v>
      </c>
      <c r="AH43" s="289"/>
      <c r="AI43" s="13"/>
      <c r="AJ43" s="13"/>
      <c r="AK43" s="290"/>
      <c r="AL43" s="215"/>
    </row>
    <row r="44" spans="1:38" ht="26.25" thickBot="1">
      <c r="A44" s="295">
        <v>40</v>
      </c>
      <c r="B44" s="322"/>
      <c r="C44" s="270" t="s">
        <v>117</v>
      </c>
      <c r="D44" s="108"/>
      <c r="E44" s="170" t="s">
        <v>243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276"/>
      <c r="W44" s="277"/>
      <c r="X44" s="277"/>
      <c r="Y44" s="282"/>
      <c r="Z44" s="276"/>
      <c r="AA44" s="277"/>
      <c r="AB44" s="277"/>
      <c r="AC44" s="282"/>
      <c r="AD44" s="276"/>
      <c r="AE44" s="277"/>
      <c r="AF44" s="277"/>
      <c r="AG44" s="282"/>
      <c r="AH44" s="291">
        <v>0</v>
      </c>
      <c r="AI44" s="282">
        <v>6</v>
      </c>
      <c r="AJ44" s="282" t="s">
        <v>32</v>
      </c>
      <c r="AK44" s="285">
        <v>13</v>
      </c>
      <c r="AL44" s="318" t="s">
        <v>244</v>
      </c>
    </row>
    <row r="45" spans="1:38" ht="27.95" customHeight="1">
      <c r="A45" s="9">
        <f t="shared" si="0"/>
        <v>41</v>
      </c>
      <c r="B45" s="321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28"/>
      <c r="AI45" s="25"/>
      <c r="AJ45" s="25"/>
      <c r="AK45" s="27"/>
      <c r="AL45" s="96"/>
    </row>
    <row r="46" spans="1:38" ht="27.95" customHeight="1">
      <c r="A46" s="219">
        <f t="shared" si="0"/>
        <v>42</v>
      </c>
      <c r="B46" s="322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45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34" t="s">
        <v>126</v>
      </c>
      <c r="K47" s="335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6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36" t="s">
        <v>129</v>
      </c>
      <c r="S48" s="338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6"/>
      <c r="C49" s="10" t="s">
        <v>245</v>
      </c>
      <c r="D49" s="101">
        <v>27</v>
      </c>
      <c r="E49" s="165" t="s">
        <v>246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36" t="s">
        <v>126</v>
      </c>
      <c r="AA49" s="338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7"/>
      <c r="C50" s="56" t="s">
        <v>247</v>
      </c>
      <c r="D50" s="197">
        <v>24</v>
      </c>
      <c r="E50" s="170" t="s">
        <v>248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24" t="s">
        <v>126</v>
      </c>
      <c r="AA50" s="32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51" t="s">
        <v>134</v>
      </c>
      <c r="E52" s="352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16</v>
      </c>
      <c r="W52" s="209">
        <f t="shared" si="1"/>
        <v>10</v>
      </c>
      <c r="X52" s="209"/>
      <c r="Y52" s="217">
        <f t="shared" si="1"/>
        <v>27</v>
      </c>
      <c r="Z52" s="208">
        <f t="shared" si="1"/>
        <v>16</v>
      </c>
      <c r="AA52" s="209">
        <f t="shared" si="1"/>
        <v>10</v>
      </c>
      <c r="AB52" s="209"/>
      <c r="AC52" s="217">
        <f t="shared" si="1"/>
        <v>33</v>
      </c>
      <c r="AD52" s="208">
        <f t="shared" si="1"/>
        <v>10</v>
      </c>
      <c r="AE52" s="209">
        <f t="shared" si="1"/>
        <v>13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71" t="s">
        <v>135</v>
      </c>
      <c r="AM52" s="372"/>
    </row>
    <row r="53" spans="1:39" ht="14.1" customHeight="1">
      <c r="A53" s="50"/>
      <c r="B53" s="198"/>
      <c r="C53" s="92"/>
      <c r="D53" s="373" t="s">
        <v>136</v>
      </c>
      <c r="E53" s="37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73" t="s">
        <v>138</v>
      </c>
      <c r="E54" s="37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73" t="s">
        <v>139</v>
      </c>
      <c r="E55" s="37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75" t="s">
        <v>140</v>
      </c>
      <c r="E56" s="37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53" t="s">
        <v>142</v>
      </c>
      <c r="E57" s="354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8" t="s">
        <v>145</v>
      </c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50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55" t="s">
        <v>148</v>
      </c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7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8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60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8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60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8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60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8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60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8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60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8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60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8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60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8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60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8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60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8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60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8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60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8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60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8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60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60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8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60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8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60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61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3"/>
      <c r="AJ77" s="50"/>
      <c r="AK77" s="50"/>
      <c r="AL77" s="59"/>
    </row>
    <row r="78" spans="1:38" ht="14.1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8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39" t="s">
        <v>158</v>
      </c>
      <c r="G79" s="340"/>
      <c r="H79" s="340"/>
      <c r="I79" s="341"/>
      <c r="J79" s="221"/>
      <c r="K79" s="222">
        <v>0</v>
      </c>
      <c r="L79" s="223">
        <v>0</v>
      </c>
      <c r="M79" s="224"/>
      <c r="N79" s="129" t="s">
        <v>159</v>
      </c>
      <c r="O79" s="130"/>
      <c r="P79" s="130"/>
      <c r="Q79" s="130"/>
      <c r="R79" s="130"/>
      <c r="S79" s="130"/>
      <c r="T79" s="130"/>
      <c r="U79" s="130"/>
      <c r="V79" s="131"/>
      <c r="W79" s="125" t="s">
        <v>160</v>
      </c>
      <c r="X79" s="132" t="s">
        <v>161</v>
      </c>
      <c r="Y79" s="128" t="s">
        <v>162</v>
      </c>
      <c r="Z79" s="293">
        <v>1</v>
      </c>
      <c r="AA79" s="126">
        <v>2</v>
      </c>
      <c r="AB79" s="126">
        <v>3</v>
      </c>
      <c r="AC79" s="126"/>
      <c r="AD79" s="126"/>
      <c r="AE79" s="126"/>
      <c r="AF79" s="126"/>
      <c r="AG79" s="126"/>
      <c r="AH79" s="126"/>
      <c r="AI79" s="152"/>
      <c r="AJ79" s="126"/>
      <c r="AK79" s="153"/>
    </row>
    <row r="80" spans="1:38" ht="14.1" customHeight="1">
      <c r="A80" s="50"/>
      <c r="B80" s="61"/>
      <c r="C80" s="59"/>
      <c r="D80" s="60"/>
      <c r="E80" s="232"/>
      <c r="F80" s="342" t="s">
        <v>163</v>
      </c>
      <c r="G80" s="343"/>
      <c r="H80" s="343"/>
      <c r="I80" s="344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155"/>
    </row>
    <row r="81" spans="1:37" ht="14.1" customHeight="1">
      <c r="A81" s="50"/>
      <c r="B81" s="159"/>
      <c r="C81" s="59"/>
      <c r="D81" s="60"/>
      <c r="E81" s="232"/>
      <c r="F81" s="342" t="s">
        <v>168</v>
      </c>
      <c r="G81" s="343"/>
      <c r="H81" s="343"/>
      <c r="I81" s="344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/>
      <c r="AE81" s="150"/>
      <c r="AF81" s="150"/>
      <c r="AG81" s="150"/>
      <c r="AH81" s="150"/>
      <c r="AI81" s="134"/>
      <c r="AJ81" s="150"/>
      <c r="AK81" s="155"/>
    </row>
    <row r="82" spans="1:37" ht="15" customHeight="1">
      <c r="D82" s="118"/>
      <c r="E82" s="234"/>
      <c r="F82" s="342" t="s">
        <v>172</v>
      </c>
      <c r="G82" s="343"/>
      <c r="H82" s="343"/>
      <c r="I82" s="344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/>
      <c r="AC82" s="150"/>
      <c r="AD82" s="150"/>
      <c r="AE82" s="150"/>
      <c r="AF82" s="150"/>
      <c r="AG82" s="150"/>
      <c r="AH82" s="150"/>
      <c r="AI82" s="134"/>
      <c r="AJ82" s="150"/>
      <c r="AK82" s="155"/>
    </row>
    <row r="83" spans="1:37" ht="15" customHeight="1">
      <c r="D83" s="160"/>
      <c r="E83" s="235"/>
      <c r="F83" s="342" t="s">
        <v>175</v>
      </c>
      <c r="G83" s="343"/>
      <c r="H83" s="343"/>
      <c r="I83" s="344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/>
      <c r="AB83" s="150"/>
      <c r="AC83" s="150"/>
      <c r="AD83" s="150"/>
      <c r="AE83" s="150"/>
      <c r="AF83" s="150"/>
      <c r="AG83" s="150"/>
      <c r="AH83" s="150"/>
      <c r="AI83" s="134"/>
      <c r="AJ83" s="150"/>
      <c r="AK83" s="155"/>
    </row>
    <row r="84" spans="1:37" ht="15" customHeight="1">
      <c r="D84" s="119"/>
      <c r="E84" s="236"/>
      <c r="F84" s="342" t="s">
        <v>178</v>
      </c>
      <c r="G84" s="343"/>
      <c r="H84" s="343"/>
      <c r="I84" s="344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155"/>
    </row>
    <row r="85" spans="1:37" ht="15" customHeight="1">
      <c r="C85" s="161"/>
      <c r="D85" s="162"/>
      <c r="E85" s="237"/>
      <c r="F85" s="342" t="s">
        <v>181</v>
      </c>
      <c r="G85" s="343"/>
      <c r="H85" s="343"/>
      <c r="I85" s="344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>
        <v>31</v>
      </c>
      <c r="AC85" s="150">
        <v>46</v>
      </c>
      <c r="AD85" s="150"/>
      <c r="AE85" s="150"/>
      <c r="AF85" s="150"/>
      <c r="AG85" s="150"/>
      <c r="AH85" s="150"/>
      <c r="AI85" s="134"/>
      <c r="AJ85" s="150"/>
      <c r="AK85" s="155"/>
    </row>
    <row r="86" spans="1:37" ht="15" customHeight="1">
      <c r="C86" s="162"/>
      <c r="D86" s="162"/>
      <c r="E86" s="237"/>
      <c r="F86" s="342" t="s">
        <v>184</v>
      </c>
      <c r="G86" s="343"/>
      <c r="H86" s="343"/>
      <c r="I86" s="344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/>
      <c r="AB86" s="150"/>
      <c r="AC86" s="150"/>
      <c r="AD86" s="150"/>
      <c r="AE86" s="150"/>
      <c r="AF86" s="150"/>
      <c r="AG86" s="150"/>
      <c r="AH86" s="150"/>
      <c r="AI86" s="134"/>
      <c r="AJ86" s="150"/>
      <c r="AK86" s="155"/>
    </row>
    <row r="87" spans="1:37" ht="15" customHeight="1">
      <c r="B87" s="163"/>
      <c r="C87" s="161"/>
      <c r="D87" s="162"/>
      <c r="E87" s="237"/>
      <c r="F87" s="342" t="s">
        <v>187</v>
      </c>
      <c r="G87" s="343"/>
      <c r="H87" s="343"/>
      <c r="I87" s="344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155"/>
    </row>
    <row r="88" spans="1:37" ht="15" customHeight="1">
      <c r="C88" s="161"/>
      <c r="D88" s="162"/>
      <c r="E88" s="237"/>
      <c r="F88" s="342" t="s">
        <v>190</v>
      </c>
      <c r="G88" s="343"/>
      <c r="H88" s="343"/>
      <c r="I88" s="344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>
        <v>33</v>
      </c>
      <c r="AC88" s="150">
        <v>34</v>
      </c>
      <c r="AD88" s="150">
        <v>35</v>
      </c>
      <c r="AE88" s="150">
        <v>36</v>
      </c>
      <c r="AF88" s="150">
        <v>37</v>
      </c>
      <c r="AG88" s="150">
        <v>45</v>
      </c>
      <c r="AH88" s="150"/>
      <c r="AI88" s="134"/>
      <c r="AJ88" s="150"/>
      <c r="AK88" s="155"/>
    </row>
    <row r="89" spans="1:37" ht="15" customHeight="1">
      <c r="C89" s="67"/>
      <c r="D89" s="113"/>
      <c r="E89" s="238"/>
      <c r="F89" s="342" t="s">
        <v>193</v>
      </c>
      <c r="G89" s="343"/>
      <c r="H89" s="343"/>
      <c r="I89" s="344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/>
      <c r="AE89" s="150"/>
      <c r="AF89" s="150"/>
      <c r="AG89" s="150"/>
      <c r="AH89" s="150"/>
      <c r="AI89" s="134"/>
      <c r="AJ89" s="150"/>
      <c r="AK89" s="155"/>
    </row>
    <row r="90" spans="1:37" ht="15" customHeight="1">
      <c r="E90" s="239"/>
      <c r="F90" s="342" t="s">
        <v>196</v>
      </c>
      <c r="G90" s="343"/>
      <c r="H90" s="343"/>
      <c r="I90" s="344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>
        <v>9</v>
      </c>
      <c r="AA90" s="150">
        <v>32</v>
      </c>
      <c r="AB90" s="150"/>
      <c r="AC90" s="150"/>
      <c r="AD90" s="150"/>
      <c r="AE90" s="150"/>
      <c r="AF90" s="150"/>
      <c r="AG90" s="150"/>
      <c r="AH90" s="150"/>
      <c r="AI90" s="134"/>
      <c r="AJ90" s="150"/>
      <c r="AK90" s="155"/>
    </row>
    <row r="91" spans="1:37" ht="15" customHeight="1">
      <c r="E91" s="239"/>
      <c r="F91" s="342" t="s">
        <v>198</v>
      </c>
      <c r="G91" s="343"/>
      <c r="H91" s="343"/>
      <c r="I91" s="344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155"/>
    </row>
    <row r="92" spans="1:37" ht="15" customHeight="1">
      <c r="E92" s="239"/>
      <c r="F92" s="342" t="s">
        <v>200</v>
      </c>
      <c r="G92" s="343"/>
      <c r="H92" s="343"/>
      <c r="I92" s="344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/>
      <c r="AB92" s="150"/>
      <c r="AC92" s="150"/>
      <c r="AD92" s="150"/>
      <c r="AE92" s="150"/>
      <c r="AF92" s="150"/>
      <c r="AG92" s="150"/>
      <c r="AH92" s="150"/>
      <c r="AI92" s="134"/>
      <c r="AJ92" s="150"/>
      <c r="AK92" s="155"/>
    </row>
    <row r="93" spans="1:37" ht="15" customHeight="1">
      <c r="E93" s="239"/>
      <c r="F93" s="342" t="s">
        <v>203</v>
      </c>
      <c r="G93" s="343"/>
      <c r="H93" s="343"/>
      <c r="I93" s="344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/>
      <c r="AB93" s="150"/>
      <c r="AC93" s="150"/>
      <c r="AD93" s="150"/>
      <c r="AE93" s="150"/>
      <c r="AF93" s="150"/>
      <c r="AG93" s="150"/>
      <c r="AH93" s="150"/>
      <c r="AI93" s="134"/>
      <c r="AJ93" s="150"/>
      <c r="AK93" s="155"/>
    </row>
    <row r="94" spans="1:37" ht="15.75" customHeight="1">
      <c r="E94" s="240"/>
      <c r="F94" s="364" t="s">
        <v>205</v>
      </c>
      <c r="G94" s="365"/>
      <c r="H94" s="365"/>
      <c r="I94" s="366"/>
      <c r="J94" s="241"/>
      <c r="K94" s="242">
        <v>4</v>
      </c>
      <c r="L94" s="243">
        <v>3</v>
      </c>
      <c r="M94" s="244"/>
      <c r="N94" s="124" t="s">
        <v>206</v>
      </c>
      <c r="O94" s="121"/>
      <c r="P94" s="121"/>
      <c r="Q94" s="121"/>
      <c r="R94" s="121"/>
      <c r="S94" s="121"/>
      <c r="T94" s="121"/>
      <c r="U94" s="114"/>
      <c r="V94" s="123"/>
      <c r="W94" s="120" t="s">
        <v>207</v>
      </c>
      <c r="X94" s="114" t="s">
        <v>186</v>
      </c>
      <c r="Y94" s="123" t="s">
        <v>160</v>
      </c>
      <c r="Z94" s="122"/>
      <c r="AA94" s="62"/>
      <c r="AB94" s="156"/>
      <c r="AC94" s="156"/>
      <c r="AD94" s="156"/>
      <c r="AE94" s="156"/>
      <c r="AF94" s="156"/>
      <c r="AG94" s="157"/>
      <c r="AH94" s="157"/>
      <c r="AI94" s="157"/>
      <c r="AJ94" s="157"/>
      <c r="AK94" s="15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B47:B50"/>
    <mergeCell ref="J47:K47"/>
    <mergeCell ref="R48:S48"/>
    <mergeCell ref="Z49:AA49"/>
    <mergeCell ref="B45:B46"/>
    <mergeCell ref="Z50:AA50"/>
    <mergeCell ref="A3:A4"/>
    <mergeCell ref="B3:B4"/>
    <mergeCell ref="C3:C4"/>
    <mergeCell ref="E3:E4"/>
    <mergeCell ref="F3:I3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F79:I79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77"/>
    <mergeCell ref="F94:I94"/>
    <mergeCell ref="D3:D4"/>
    <mergeCell ref="F86:I86"/>
    <mergeCell ref="F87:I87"/>
    <mergeCell ref="F88:I88"/>
    <mergeCell ref="F89:I89"/>
    <mergeCell ref="F90:I90"/>
    <mergeCell ref="F91:I91"/>
    <mergeCell ref="F80:I80"/>
    <mergeCell ref="F81:I81"/>
    <mergeCell ref="F82:I82"/>
    <mergeCell ref="F83:I83"/>
    <mergeCell ref="F84:I84"/>
    <mergeCell ref="F85:I85"/>
    <mergeCell ref="F92:I92"/>
    <mergeCell ref="F93:I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96"/>
  <sheetViews>
    <sheetView showGridLines="0" tabSelected="1" topLeftCell="A58" zoomScaleNormal="100" workbookViewId="0">
      <selection sqref="A1:AN96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249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67" t="s">
        <v>5</v>
      </c>
      <c r="B3" s="332" t="s">
        <v>6</v>
      </c>
      <c r="C3" s="332" t="s">
        <v>7</v>
      </c>
      <c r="D3" s="332" t="s">
        <v>8</v>
      </c>
      <c r="E3" s="332" t="s">
        <v>9</v>
      </c>
      <c r="F3" s="329" t="s">
        <v>10</v>
      </c>
      <c r="G3" s="329"/>
      <c r="H3" s="329"/>
      <c r="I3" s="330"/>
      <c r="J3" s="331" t="s">
        <v>11</v>
      </c>
      <c r="K3" s="329"/>
      <c r="L3" s="329"/>
      <c r="M3" s="330"/>
      <c r="N3" s="331" t="s">
        <v>12</v>
      </c>
      <c r="O3" s="329"/>
      <c r="P3" s="329"/>
      <c r="Q3" s="330"/>
      <c r="R3" s="331" t="s">
        <v>13</v>
      </c>
      <c r="S3" s="329"/>
      <c r="T3" s="329"/>
      <c r="U3" s="330"/>
      <c r="V3" s="331" t="s">
        <v>14</v>
      </c>
      <c r="W3" s="329"/>
      <c r="X3" s="329"/>
      <c r="Y3" s="330"/>
      <c r="Z3" s="331" t="s">
        <v>15</v>
      </c>
      <c r="AA3" s="329"/>
      <c r="AB3" s="329"/>
      <c r="AC3" s="330"/>
      <c r="AD3" s="326" t="s">
        <v>16</v>
      </c>
      <c r="AE3" s="327"/>
      <c r="AF3" s="327"/>
      <c r="AG3" s="327"/>
      <c r="AH3" s="326" t="s">
        <v>17</v>
      </c>
      <c r="AI3" s="327"/>
      <c r="AJ3" s="327"/>
      <c r="AK3" s="328"/>
      <c r="AL3" s="369" t="s">
        <v>18</v>
      </c>
    </row>
    <row r="4" spans="1:38" ht="14.1" customHeight="1">
      <c r="A4" s="368"/>
      <c r="B4" s="333"/>
      <c r="C4" s="333"/>
      <c r="D4" s="333"/>
      <c r="E4" s="333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70"/>
    </row>
    <row r="5" spans="1:38" ht="14.1" customHeight="1">
      <c r="A5" s="188">
        <v>1</v>
      </c>
      <c r="B5" s="321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21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21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21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21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21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21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21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22"/>
      <c r="C13" s="16" t="s">
        <v>223</v>
      </c>
      <c r="D13" s="105">
        <v>29</v>
      </c>
      <c r="E13" s="166" t="s">
        <v>224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36</v>
      </c>
    </row>
    <row r="14" spans="1:38" ht="14.1" customHeight="1">
      <c r="A14" s="9">
        <v>10</v>
      </c>
      <c r="B14" s="323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21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21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22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23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21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21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21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21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21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21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21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21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21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21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21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21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21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21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21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22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38"/>
      <c r="W34" s="36"/>
      <c r="X34" s="36"/>
      <c r="Y34" s="37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77" t="s">
        <v>250</v>
      </c>
      <c r="C35" s="266" t="s">
        <v>226</v>
      </c>
      <c r="D35" s="100">
        <v>24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271">
        <v>4</v>
      </c>
      <c r="W35" s="272">
        <v>2</v>
      </c>
      <c r="X35" s="272" t="s">
        <v>32</v>
      </c>
      <c r="Y35" s="280">
        <v>6</v>
      </c>
      <c r="Z35" s="271"/>
      <c r="AA35" s="272"/>
      <c r="AB35" s="272"/>
      <c r="AC35" s="280"/>
      <c r="AD35" s="271"/>
      <c r="AE35" s="272"/>
      <c r="AF35" s="272"/>
      <c r="AG35" s="280"/>
      <c r="AH35" s="286"/>
      <c r="AI35" s="280"/>
      <c r="AJ35" s="280"/>
      <c r="AK35" s="278"/>
      <c r="AL35" s="34" t="s">
        <v>71</v>
      </c>
    </row>
    <row r="36" spans="1:38" ht="14.1" customHeight="1">
      <c r="A36" s="9">
        <f t="shared" si="0"/>
        <v>32</v>
      </c>
      <c r="B36" s="378"/>
      <c r="C36" s="267" t="s">
        <v>228</v>
      </c>
      <c r="D36" s="104">
        <v>29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273"/>
      <c r="W36" s="3"/>
      <c r="X36" s="3"/>
      <c r="Y36" s="281"/>
      <c r="Z36" s="274">
        <v>4</v>
      </c>
      <c r="AA36" s="1">
        <v>2</v>
      </c>
      <c r="AB36" s="1" t="s">
        <v>32</v>
      </c>
      <c r="AC36" s="2">
        <v>8</v>
      </c>
      <c r="AD36" s="274"/>
      <c r="AE36" s="1"/>
      <c r="AF36" s="1"/>
      <c r="AG36" s="2"/>
      <c r="AH36" s="287"/>
      <c r="AI36" s="2"/>
      <c r="AJ36" s="2"/>
      <c r="AK36" s="279"/>
      <c r="AL36" s="15" t="s">
        <v>223</v>
      </c>
    </row>
    <row r="37" spans="1:38" ht="14.1" customHeight="1">
      <c r="A37" s="9">
        <f t="shared" si="0"/>
        <v>33</v>
      </c>
      <c r="B37" s="378"/>
      <c r="C37" s="268" t="s">
        <v>230</v>
      </c>
      <c r="D37" s="104">
        <v>27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273"/>
      <c r="W37" s="4"/>
      <c r="X37" s="4"/>
      <c r="Y37" s="5"/>
      <c r="Z37" s="274">
        <v>4</v>
      </c>
      <c r="AA37" s="1">
        <v>2</v>
      </c>
      <c r="AB37" s="1" t="s">
        <v>27</v>
      </c>
      <c r="AC37" s="2">
        <v>6</v>
      </c>
      <c r="AD37" s="273"/>
      <c r="AE37" s="4"/>
      <c r="AF37" s="4"/>
      <c r="AG37" s="5"/>
      <c r="AH37" s="288"/>
      <c r="AI37" s="5"/>
      <c r="AJ37" s="5"/>
      <c r="AK37" s="283"/>
      <c r="AL37" s="15" t="s">
        <v>83</v>
      </c>
    </row>
    <row r="38" spans="1:38" ht="14.1" customHeight="1">
      <c r="A38" s="9">
        <f t="shared" si="0"/>
        <v>34</v>
      </c>
      <c r="B38" s="378"/>
      <c r="C38" s="267" t="s">
        <v>232</v>
      </c>
      <c r="D38" s="104">
        <v>27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273"/>
      <c r="W38" s="3"/>
      <c r="X38" s="3"/>
      <c r="Y38" s="281"/>
      <c r="Z38" s="273"/>
      <c r="AA38" s="3"/>
      <c r="AB38" s="3"/>
      <c r="AC38" s="281"/>
      <c r="AD38" s="274">
        <v>2</v>
      </c>
      <c r="AE38" s="1">
        <v>4</v>
      </c>
      <c r="AF38" s="1" t="s">
        <v>27</v>
      </c>
      <c r="AG38" s="2">
        <v>6</v>
      </c>
      <c r="AH38" s="287"/>
      <c r="AI38" s="2"/>
      <c r="AJ38" s="2"/>
      <c r="AK38" s="279"/>
      <c r="AL38" s="14" t="s">
        <v>230</v>
      </c>
    </row>
    <row r="39" spans="1:38" ht="14.1" customHeight="1">
      <c r="A39" s="9">
        <f t="shared" si="0"/>
        <v>35</v>
      </c>
      <c r="B39" s="378"/>
      <c r="C39" s="268" t="s">
        <v>251</v>
      </c>
      <c r="D39" s="106">
        <v>24</v>
      </c>
      <c r="E39" s="169" t="s">
        <v>105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274"/>
      <c r="W39" s="1"/>
      <c r="X39" s="1"/>
      <c r="Y39" s="2"/>
      <c r="Z39" s="274"/>
      <c r="AA39" s="1"/>
      <c r="AB39" s="1"/>
      <c r="AC39" s="2"/>
      <c r="AD39" s="274">
        <v>2</v>
      </c>
      <c r="AE39" s="1">
        <v>2</v>
      </c>
      <c r="AF39" s="1" t="s">
        <v>32</v>
      </c>
      <c r="AG39" s="2">
        <v>5</v>
      </c>
      <c r="AH39" s="287"/>
      <c r="AI39" s="2"/>
      <c r="AJ39" s="2"/>
      <c r="AK39" s="279"/>
      <c r="AL39" s="112" t="s">
        <v>228</v>
      </c>
    </row>
    <row r="40" spans="1:38" ht="14.1" customHeight="1">
      <c r="A40" s="9">
        <f t="shared" si="0"/>
        <v>36</v>
      </c>
      <c r="B40" s="378"/>
      <c r="C40" s="268" t="s">
        <v>252</v>
      </c>
      <c r="D40" s="102">
        <v>29</v>
      </c>
      <c r="E40" s="165" t="s">
        <v>107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274"/>
      <c r="W40" s="1"/>
      <c r="X40" s="1"/>
      <c r="Y40" s="2"/>
      <c r="Z40" s="274"/>
      <c r="AA40" s="1"/>
      <c r="AB40" s="1"/>
      <c r="AC40" s="2"/>
      <c r="AD40" s="274">
        <v>2</v>
      </c>
      <c r="AE40" s="1">
        <v>2</v>
      </c>
      <c r="AF40" s="1" t="s">
        <v>32</v>
      </c>
      <c r="AG40" s="2">
        <v>5</v>
      </c>
      <c r="AH40" s="287"/>
      <c r="AI40" s="2"/>
      <c r="AJ40" s="2"/>
      <c r="AK40" s="279"/>
      <c r="AL40" s="112" t="s">
        <v>228</v>
      </c>
    </row>
    <row r="41" spans="1:38" ht="14.1" customHeight="1">
      <c r="A41" s="9">
        <f t="shared" si="0"/>
        <v>37</v>
      </c>
      <c r="B41" s="378"/>
      <c r="C41" s="268" t="s">
        <v>253</v>
      </c>
      <c r="D41" s="102">
        <v>24</v>
      </c>
      <c r="E41" s="169" t="s">
        <v>110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274"/>
      <c r="W41" s="1"/>
      <c r="X41" s="1"/>
      <c r="Y41" s="2"/>
      <c r="Z41" s="274"/>
      <c r="AA41" s="1"/>
      <c r="AB41" s="1"/>
      <c r="AC41" s="2"/>
      <c r="AD41" s="274">
        <v>0</v>
      </c>
      <c r="AE41" s="1">
        <v>4</v>
      </c>
      <c r="AF41" s="1" t="s">
        <v>32</v>
      </c>
      <c r="AG41" s="2">
        <v>5</v>
      </c>
      <c r="AH41" s="287"/>
      <c r="AI41" s="2"/>
      <c r="AJ41" s="2"/>
      <c r="AK41" s="279"/>
      <c r="AL41" s="112" t="s">
        <v>228</v>
      </c>
    </row>
    <row r="42" spans="1:38" ht="25.5">
      <c r="A42" s="9">
        <f t="shared" si="0"/>
        <v>38</v>
      </c>
      <c r="B42" s="378"/>
      <c r="C42" s="269" t="s">
        <v>111</v>
      </c>
      <c r="D42" s="102"/>
      <c r="E42" s="165" t="s">
        <v>112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275"/>
      <c r="W42" s="11"/>
      <c r="X42" s="11"/>
      <c r="Y42" s="13"/>
      <c r="Z42" s="275"/>
      <c r="AA42" s="11"/>
      <c r="AB42" s="11"/>
      <c r="AC42" s="13"/>
      <c r="AD42" s="284"/>
      <c r="AE42" s="47"/>
      <c r="AF42" s="47"/>
      <c r="AG42" s="292"/>
      <c r="AH42" s="289">
        <v>0</v>
      </c>
      <c r="AI42" s="13">
        <v>0</v>
      </c>
      <c r="AJ42" s="13" t="s">
        <v>113</v>
      </c>
      <c r="AK42" s="290">
        <v>0</v>
      </c>
      <c r="AL42" s="296" t="s">
        <v>254</v>
      </c>
    </row>
    <row r="43" spans="1:38">
      <c r="A43" s="9">
        <v>39</v>
      </c>
      <c r="B43" s="378"/>
      <c r="C43" s="269" t="s">
        <v>115</v>
      </c>
      <c r="D43" s="102"/>
      <c r="E43" s="165" t="s">
        <v>116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275"/>
      <c r="W43" s="11"/>
      <c r="X43" s="11"/>
      <c r="Y43" s="13"/>
      <c r="Z43" s="275"/>
      <c r="AA43" s="11"/>
      <c r="AB43" s="11"/>
      <c r="AC43" s="13"/>
      <c r="AD43" s="275">
        <v>0</v>
      </c>
      <c r="AE43" s="11">
        <v>1</v>
      </c>
      <c r="AF43" s="11" t="s">
        <v>32</v>
      </c>
      <c r="AG43" s="13">
        <v>2</v>
      </c>
      <c r="AH43" s="289"/>
      <c r="AI43" s="13"/>
      <c r="AJ43" s="13"/>
      <c r="AK43" s="290"/>
      <c r="AL43" s="296"/>
    </row>
    <row r="44" spans="1:38" ht="26.25" thickBot="1">
      <c r="A44" s="9">
        <v>40</v>
      </c>
      <c r="B44" s="379"/>
      <c r="C44" s="270" t="s">
        <v>117</v>
      </c>
      <c r="D44" s="108"/>
      <c r="E44" s="170" t="s">
        <v>118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276"/>
      <c r="W44" s="277"/>
      <c r="X44" s="277"/>
      <c r="Y44" s="282"/>
      <c r="Z44" s="276"/>
      <c r="AA44" s="277"/>
      <c r="AB44" s="277"/>
      <c r="AC44" s="282"/>
      <c r="AD44" s="276"/>
      <c r="AE44" s="277"/>
      <c r="AF44" s="277"/>
      <c r="AG44" s="282"/>
      <c r="AH44" s="291">
        <v>0</v>
      </c>
      <c r="AI44" s="282">
        <v>6</v>
      </c>
      <c r="AJ44" s="282" t="s">
        <v>32</v>
      </c>
      <c r="AK44" s="285">
        <v>13</v>
      </c>
      <c r="AL44" s="320" t="s">
        <v>255</v>
      </c>
    </row>
    <row r="45" spans="1:38" ht="27.95" customHeight="1">
      <c r="A45" s="9">
        <f t="shared" si="0"/>
        <v>41</v>
      </c>
      <c r="B45" s="323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28"/>
      <c r="AI45" s="25"/>
      <c r="AJ45" s="25"/>
      <c r="AK45" s="27"/>
      <c r="AL45" s="96"/>
    </row>
    <row r="46" spans="1:38" ht="27.95" customHeight="1">
      <c r="A46" s="219">
        <f t="shared" si="0"/>
        <v>42</v>
      </c>
      <c r="B46" s="322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45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34" t="s">
        <v>126</v>
      </c>
      <c r="K47" s="335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6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36" t="s">
        <v>129</v>
      </c>
      <c r="S48" s="338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6"/>
      <c r="C49" s="10" t="s">
        <v>245</v>
      </c>
      <c r="D49" s="101">
        <v>27</v>
      </c>
      <c r="E49" s="165" t="s">
        <v>246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36" t="s">
        <v>126</v>
      </c>
      <c r="AA49" s="338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7"/>
      <c r="C50" s="56" t="s">
        <v>247</v>
      </c>
      <c r="D50" s="197">
        <v>24</v>
      </c>
      <c r="E50" s="170" t="s">
        <v>248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24" t="s">
        <v>126</v>
      </c>
      <c r="AA50" s="32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51" t="s">
        <v>134</v>
      </c>
      <c r="E52" s="352"/>
      <c r="F52" s="297">
        <f>SUM(F5:F50)</f>
        <v>10</v>
      </c>
      <c r="G52" s="298">
        <f t="shared" ref="G52:AK52" si="1">SUM(G5:G50)</f>
        <v>16</v>
      </c>
      <c r="H52" s="298"/>
      <c r="I52" s="299">
        <f t="shared" si="1"/>
        <v>28</v>
      </c>
      <c r="J52" s="297">
        <f t="shared" si="1"/>
        <v>9</v>
      </c>
      <c r="K52" s="298">
        <f t="shared" si="1"/>
        <v>17</v>
      </c>
      <c r="L52" s="298"/>
      <c r="M52" s="299">
        <f t="shared" si="1"/>
        <v>32</v>
      </c>
      <c r="N52" s="297">
        <f t="shared" si="1"/>
        <v>12</v>
      </c>
      <c r="O52" s="298">
        <f t="shared" si="1"/>
        <v>14</v>
      </c>
      <c r="P52" s="298"/>
      <c r="Q52" s="299">
        <f t="shared" si="1"/>
        <v>30</v>
      </c>
      <c r="R52" s="297">
        <f t="shared" si="1"/>
        <v>16</v>
      </c>
      <c r="S52" s="298">
        <f t="shared" si="1"/>
        <v>10</v>
      </c>
      <c r="T52" s="298"/>
      <c r="U52" s="299">
        <f t="shared" si="1"/>
        <v>30</v>
      </c>
      <c r="V52" s="297">
        <f t="shared" si="1"/>
        <v>16</v>
      </c>
      <c r="W52" s="298">
        <f t="shared" si="1"/>
        <v>10</v>
      </c>
      <c r="X52" s="298"/>
      <c r="Y52" s="299">
        <f t="shared" si="1"/>
        <v>27</v>
      </c>
      <c r="Z52" s="297">
        <f t="shared" si="1"/>
        <v>16</v>
      </c>
      <c r="AA52" s="298">
        <f t="shared" si="1"/>
        <v>10</v>
      </c>
      <c r="AB52" s="298"/>
      <c r="AC52" s="299">
        <f t="shared" si="1"/>
        <v>33</v>
      </c>
      <c r="AD52" s="297">
        <f t="shared" si="1"/>
        <v>10</v>
      </c>
      <c r="AE52" s="298">
        <f t="shared" si="1"/>
        <v>13</v>
      </c>
      <c r="AF52" s="298"/>
      <c r="AG52" s="299">
        <f t="shared" si="1"/>
        <v>33</v>
      </c>
      <c r="AH52" s="297">
        <f t="shared" si="1"/>
        <v>8</v>
      </c>
      <c r="AI52" s="298">
        <f t="shared" si="1"/>
        <v>6</v>
      </c>
      <c r="AJ52" s="298"/>
      <c r="AK52" s="299">
        <f t="shared" si="1"/>
        <v>27</v>
      </c>
      <c r="AL52" s="371" t="s">
        <v>135</v>
      </c>
      <c r="AM52" s="372"/>
    </row>
    <row r="53" spans="1:39" ht="14.1" customHeight="1">
      <c r="A53" s="50"/>
      <c r="B53" s="198"/>
      <c r="C53" s="92"/>
      <c r="D53" s="373" t="s">
        <v>136</v>
      </c>
      <c r="E53" s="374"/>
      <c r="F53" s="300" t="s">
        <v>137</v>
      </c>
      <c r="G53" s="301" t="s">
        <v>137</v>
      </c>
      <c r="H53" s="301">
        <f>COUNTIF(H5:H50,"k")</f>
        <v>1</v>
      </c>
      <c r="I53" s="302" t="s">
        <v>137</v>
      </c>
      <c r="J53" s="300" t="s">
        <v>137</v>
      </c>
      <c r="K53" s="301" t="s">
        <v>137</v>
      </c>
      <c r="L53" s="301">
        <f>COUNTIF(L5:L50,"k")</f>
        <v>4</v>
      </c>
      <c r="M53" s="302" t="s">
        <v>137</v>
      </c>
      <c r="N53" s="300" t="s">
        <v>137</v>
      </c>
      <c r="O53" s="301" t="s">
        <v>137</v>
      </c>
      <c r="P53" s="301">
        <f>COUNTIF(P5:P50,"k")</f>
        <v>3</v>
      </c>
      <c r="Q53" s="302" t="s">
        <v>137</v>
      </c>
      <c r="R53" s="300" t="s">
        <v>137</v>
      </c>
      <c r="S53" s="301" t="s">
        <v>137</v>
      </c>
      <c r="T53" s="301">
        <f>COUNTIF(T5:T50,"k")</f>
        <v>4</v>
      </c>
      <c r="U53" s="302" t="s">
        <v>137</v>
      </c>
      <c r="V53" s="300" t="s">
        <v>137</v>
      </c>
      <c r="W53" s="301" t="s">
        <v>137</v>
      </c>
      <c r="X53" s="301">
        <f>COUNTIF(X5:X50,"k")</f>
        <v>2</v>
      </c>
      <c r="Y53" s="302" t="s">
        <v>137</v>
      </c>
      <c r="Z53" s="300" t="s">
        <v>137</v>
      </c>
      <c r="AA53" s="301" t="s">
        <v>137</v>
      </c>
      <c r="AB53" s="301">
        <f>COUNTIF(AB5:AB50,"k")</f>
        <v>2</v>
      </c>
      <c r="AC53" s="302" t="s">
        <v>137</v>
      </c>
      <c r="AD53" s="300" t="s">
        <v>137</v>
      </c>
      <c r="AE53" s="301" t="s">
        <v>137</v>
      </c>
      <c r="AF53" s="301">
        <f>COUNTIF(AF5:AF50,"k")</f>
        <v>2</v>
      </c>
      <c r="AG53" s="302" t="s">
        <v>137</v>
      </c>
      <c r="AH53" s="300" t="s">
        <v>137</v>
      </c>
      <c r="AI53" s="301" t="s">
        <v>137</v>
      </c>
      <c r="AJ53" s="301">
        <f>COUNTIF(AJ5:AJ50,"k")</f>
        <v>2</v>
      </c>
      <c r="AK53" s="302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73" t="s">
        <v>138</v>
      </c>
      <c r="E54" s="374"/>
      <c r="F54" s="300" t="s">
        <v>137</v>
      </c>
      <c r="G54" s="301" t="s">
        <v>137</v>
      </c>
      <c r="H54" s="301">
        <f>COUNTIF(H5:H50,"é")</f>
        <v>4</v>
      </c>
      <c r="I54" s="302" t="s">
        <v>137</v>
      </c>
      <c r="J54" s="300" t="s">
        <v>137</v>
      </c>
      <c r="K54" s="301" t="s">
        <v>137</v>
      </c>
      <c r="L54" s="301">
        <f>COUNTIF(L5:L50,"é")</f>
        <v>2</v>
      </c>
      <c r="M54" s="302" t="s">
        <v>137</v>
      </c>
      <c r="N54" s="300" t="s">
        <v>137</v>
      </c>
      <c r="O54" s="301" t="s">
        <v>137</v>
      </c>
      <c r="P54" s="301">
        <f>COUNTIF(P5:P50,"é")</f>
        <v>2</v>
      </c>
      <c r="Q54" s="302" t="s">
        <v>137</v>
      </c>
      <c r="R54" s="300" t="s">
        <v>137</v>
      </c>
      <c r="S54" s="301" t="s">
        <v>137</v>
      </c>
      <c r="T54" s="301">
        <f>COUNTIF(T5:T50,"é")</f>
        <v>2</v>
      </c>
      <c r="U54" s="302" t="s">
        <v>137</v>
      </c>
      <c r="V54" s="300" t="s">
        <v>137</v>
      </c>
      <c r="W54" s="301" t="s">
        <v>137</v>
      </c>
      <c r="X54" s="301">
        <f>COUNTIF(X5:X50,"é")</f>
        <v>3</v>
      </c>
      <c r="Y54" s="302" t="s">
        <v>137</v>
      </c>
      <c r="Z54" s="300" t="s">
        <v>137</v>
      </c>
      <c r="AA54" s="301" t="s">
        <v>137</v>
      </c>
      <c r="AB54" s="301">
        <f>COUNTIF(AB5:AB50,"é")</f>
        <v>5</v>
      </c>
      <c r="AC54" s="302" t="s">
        <v>137</v>
      </c>
      <c r="AD54" s="300" t="s">
        <v>137</v>
      </c>
      <c r="AE54" s="301" t="s">
        <v>137</v>
      </c>
      <c r="AF54" s="301">
        <f>COUNTIF(AF5:AF50,"é")</f>
        <v>5</v>
      </c>
      <c r="AG54" s="302" t="s">
        <v>137</v>
      </c>
      <c r="AH54" s="300" t="s">
        <v>137</v>
      </c>
      <c r="AI54" s="301" t="s">
        <v>137</v>
      </c>
      <c r="AJ54" s="301">
        <f>COUNTIF(AJ5:AJ50,"é")</f>
        <v>2</v>
      </c>
      <c r="AK54" s="302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73" t="s">
        <v>139</v>
      </c>
      <c r="E55" s="374"/>
      <c r="F55" s="300" t="s">
        <v>137</v>
      </c>
      <c r="G55" s="301" t="s">
        <v>137</v>
      </c>
      <c r="H55" s="301">
        <f>COUNTIF(H5:H50,"s")</f>
        <v>0</v>
      </c>
      <c r="I55" s="302" t="s">
        <v>137</v>
      </c>
      <c r="J55" s="300" t="s">
        <v>137</v>
      </c>
      <c r="K55" s="301" t="s">
        <v>137</v>
      </c>
      <c r="L55" s="301">
        <f>COUNTIF(L5:L50,"s")</f>
        <v>0</v>
      </c>
      <c r="M55" s="302" t="s">
        <v>137</v>
      </c>
      <c r="N55" s="300" t="s">
        <v>137</v>
      </c>
      <c r="O55" s="301" t="s">
        <v>137</v>
      </c>
      <c r="P55" s="301">
        <f>COUNTIF(P5:P50,"s")</f>
        <v>0</v>
      </c>
      <c r="Q55" s="302" t="s">
        <v>137</v>
      </c>
      <c r="R55" s="300" t="s">
        <v>137</v>
      </c>
      <c r="S55" s="301" t="s">
        <v>137</v>
      </c>
      <c r="T55" s="301">
        <f>COUNTIF(T5:T50,"s")</f>
        <v>0</v>
      </c>
      <c r="U55" s="302" t="s">
        <v>137</v>
      </c>
      <c r="V55" s="300" t="s">
        <v>137</v>
      </c>
      <c r="W55" s="301" t="s">
        <v>137</v>
      </c>
      <c r="X55" s="301">
        <f>COUNTIF(X5:X50,"s")</f>
        <v>0</v>
      </c>
      <c r="Y55" s="302" t="s">
        <v>137</v>
      </c>
      <c r="Z55" s="300" t="s">
        <v>137</v>
      </c>
      <c r="AA55" s="301" t="s">
        <v>137</v>
      </c>
      <c r="AB55" s="301">
        <f>COUNTIF(AB5:AB50,"s")</f>
        <v>0</v>
      </c>
      <c r="AC55" s="302" t="s">
        <v>137</v>
      </c>
      <c r="AD55" s="300" t="s">
        <v>137</v>
      </c>
      <c r="AE55" s="301" t="s">
        <v>137</v>
      </c>
      <c r="AF55" s="301">
        <f>COUNTIF(AF5:AF50,"s")</f>
        <v>0</v>
      </c>
      <c r="AG55" s="302" t="s">
        <v>137</v>
      </c>
      <c r="AH55" s="300" t="s">
        <v>137</v>
      </c>
      <c r="AI55" s="301" t="s">
        <v>137</v>
      </c>
      <c r="AJ55" s="301">
        <f>COUNTIF(AJ5:AJ50,"s")</f>
        <v>1</v>
      </c>
      <c r="AK55" s="302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75" t="s">
        <v>140</v>
      </c>
      <c r="E56" s="376"/>
      <c r="F56" s="303" t="s">
        <v>137</v>
      </c>
      <c r="G56" s="304" t="s">
        <v>137</v>
      </c>
      <c r="H56" s="304">
        <f>SUM(H53:H55)</f>
        <v>5</v>
      </c>
      <c r="I56" s="305" t="s">
        <v>137</v>
      </c>
      <c r="J56" s="303" t="s">
        <v>137</v>
      </c>
      <c r="K56" s="304" t="s">
        <v>137</v>
      </c>
      <c r="L56" s="304">
        <f>SUM(L53:L55)</f>
        <v>6</v>
      </c>
      <c r="M56" s="305" t="s">
        <v>137</v>
      </c>
      <c r="N56" s="303" t="s">
        <v>137</v>
      </c>
      <c r="O56" s="304" t="s">
        <v>137</v>
      </c>
      <c r="P56" s="304">
        <f>SUM(P53:P55)</f>
        <v>5</v>
      </c>
      <c r="Q56" s="305" t="s">
        <v>137</v>
      </c>
      <c r="R56" s="303" t="s">
        <v>137</v>
      </c>
      <c r="S56" s="304" t="s">
        <v>137</v>
      </c>
      <c r="T56" s="304">
        <f>SUM(T53:T55)</f>
        <v>6</v>
      </c>
      <c r="U56" s="305" t="s">
        <v>137</v>
      </c>
      <c r="V56" s="303" t="s">
        <v>137</v>
      </c>
      <c r="W56" s="304" t="s">
        <v>137</v>
      </c>
      <c r="X56" s="304">
        <f>SUM(X53:X55)</f>
        <v>5</v>
      </c>
      <c r="Y56" s="305" t="s">
        <v>137</v>
      </c>
      <c r="Z56" s="303" t="s">
        <v>137</v>
      </c>
      <c r="AA56" s="304" t="s">
        <v>137</v>
      </c>
      <c r="AB56" s="304">
        <f>SUM(AB53:AB55)</f>
        <v>7</v>
      </c>
      <c r="AC56" s="305" t="s">
        <v>137</v>
      </c>
      <c r="AD56" s="303" t="s">
        <v>137</v>
      </c>
      <c r="AE56" s="304" t="s">
        <v>137</v>
      </c>
      <c r="AF56" s="304">
        <f>SUM(AF53:AF55)</f>
        <v>7</v>
      </c>
      <c r="AG56" s="305" t="s">
        <v>137</v>
      </c>
      <c r="AH56" s="303" t="s">
        <v>137</v>
      </c>
      <c r="AI56" s="304" t="s">
        <v>137</v>
      </c>
      <c r="AJ56" s="304">
        <f>SUM(AJ53:AJ55)</f>
        <v>5</v>
      </c>
      <c r="AK56" s="305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53" t="s">
        <v>142</v>
      </c>
      <c r="E57" s="354"/>
      <c r="F57" s="306">
        <f>SUM(F52,G52)</f>
        <v>26</v>
      </c>
      <c r="G57" s="307" t="s">
        <v>137</v>
      </c>
      <c r="H57" s="307" t="s">
        <v>137</v>
      </c>
      <c r="I57" s="308" t="s">
        <v>137</v>
      </c>
      <c r="J57" s="306">
        <f>SUM(J52,K52)</f>
        <v>26</v>
      </c>
      <c r="K57" s="307" t="s">
        <v>137</v>
      </c>
      <c r="L57" s="307" t="s">
        <v>137</v>
      </c>
      <c r="M57" s="308" t="s">
        <v>137</v>
      </c>
      <c r="N57" s="306">
        <f>SUM(N52,O52)</f>
        <v>26</v>
      </c>
      <c r="O57" s="307" t="s">
        <v>137</v>
      </c>
      <c r="P57" s="307" t="s">
        <v>137</v>
      </c>
      <c r="Q57" s="308" t="s">
        <v>137</v>
      </c>
      <c r="R57" s="306">
        <f>SUM(R52,S52)</f>
        <v>26</v>
      </c>
      <c r="S57" s="307" t="s">
        <v>137</v>
      </c>
      <c r="T57" s="307" t="s">
        <v>137</v>
      </c>
      <c r="U57" s="308" t="s">
        <v>137</v>
      </c>
      <c r="V57" s="306">
        <f>SUM(V52,W52)</f>
        <v>26</v>
      </c>
      <c r="W57" s="307" t="s">
        <v>137</v>
      </c>
      <c r="X57" s="307" t="s">
        <v>137</v>
      </c>
      <c r="Y57" s="308" t="s">
        <v>137</v>
      </c>
      <c r="Z57" s="306">
        <f>SUM(Z52,AA52)</f>
        <v>26</v>
      </c>
      <c r="AA57" s="307" t="s">
        <v>137</v>
      </c>
      <c r="AB57" s="307" t="s">
        <v>137</v>
      </c>
      <c r="AC57" s="308" t="s">
        <v>137</v>
      </c>
      <c r="AD57" s="306">
        <f>SUM(AD52,AE52)</f>
        <v>23</v>
      </c>
      <c r="AE57" s="307" t="s">
        <v>137</v>
      </c>
      <c r="AF57" s="307" t="s">
        <v>137</v>
      </c>
      <c r="AG57" s="308" t="s">
        <v>137</v>
      </c>
      <c r="AH57" s="306">
        <f>SUM(AH52,AI52)</f>
        <v>14</v>
      </c>
      <c r="AI57" s="307" t="s">
        <v>137</v>
      </c>
      <c r="AJ57" s="307" t="s">
        <v>137</v>
      </c>
      <c r="AK57" s="30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8" t="s">
        <v>145</v>
      </c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50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55" t="s">
        <v>148</v>
      </c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7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8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60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8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60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8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60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8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60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8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60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8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60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8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60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8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60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8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60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8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60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8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60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8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60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8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60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8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60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8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60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8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60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61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3"/>
      <c r="AJ77" s="50"/>
      <c r="AK77" s="50"/>
      <c r="AL77" s="59"/>
    </row>
    <row r="78" spans="1:38" ht="14.1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59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39" t="s">
        <v>158</v>
      </c>
      <c r="G79" s="340"/>
      <c r="H79" s="340"/>
      <c r="I79" s="341"/>
      <c r="J79" s="126">
        <v>0</v>
      </c>
      <c r="K79" s="127">
        <v>0</v>
      </c>
      <c r="L79" s="128"/>
      <c r="M79" s="129" t="s">
        <v>159</v>
      </c>
      <c r="N79" s="130"/>
      <c r="O79" s="130"/>
      <c r="P79" s="130"/>
      <c r="Q79" s="130"/>
      <c r="R79" s="130"/>
      <c r="S79" s="130"/>
      <c r="T79" s="130"/>
      <c r="U79" s="131"/>
      <c r="V79" s="125" t="s">
        <v>160</v>
      </c>
      <c r="W79" s="132" t="s">
        <v>161</v>
      </c>
      <c r="X79" s="128" t="s">
        <v>162</v>
      </c>
      <c r="Y79" s="309">
        <v>1</v>
      </c>
      <c r="Z79" s="310">
        <v>2</v>
      </c>
      <c r="AA79" s="310">
        <v>3</v>
      </c>
      <c r="AB79" s="310"/>
      <c r="AC79" s="310"/>
      <c r="AD79" s="310"/>
      <c r="AE79" s="310"/>
      <c r="AF79" s="126"/>
      <c r="AG79" s="126"/>
      <c r="AH79" s="152"/>
      <c r="AI79" s="126"/>
      <c r="AJ79" s="153"/>
      <c r="AK79" s="8"/>
    </row>
    <row r="80" spans="1:38" ht="14.1" customHeight="1">
      <c r="A80" s="50"/>
      <c r="B80" s="61"/>
      <c r="C80" s="59"/>
      <c r="D80" s="60"/>
      <c r="E80" s="232"/>
      <c r="F80" s="342" t="s">
        <v>163</v>
      </c>
      <c r="G80" s="343"/>
      <c r="H80" s="343"/>
      <c r="I80" s="344"/>
      <c r="J80" s="134">
        <v>0</v>
      </c>
      <c r="K80" s="135">
        <v>2</v>
      </c>
      <c r="L80" s="136"/>
      <c r="M80" s="137" t="s">
        <v>164</v>
      </c>
      <c r="N80" s="143"/>
      <c r="O80" s="143"/>
      <c r="P80" s="143"/>
      <c r="Q80" s="143"/>
      <c r="R80" s="138"/>
      <c r="S80" s="138"/>
      <c r="T80" s="143"/>
      <c r="U80" s="139"/>
      <c r="V80" s="295" t="s">
        <v>165</v>
      </c>
      <c r="W80" s="143" t="s">
        <v>166</v>
      </c>
      <c r="X80" s="136" t="s">
        <v>167</v>
      </c>
      <c r="Y80" s="311">
        <v>4</v>
      </c>
      <c r="Z80" s="312"/>
      <c r="AA80" s="312"/>
      <c r="AB80" s="312"/>
      <c r="AC80" s="312"/>
      <c r="AD80" s="312"/>
      <c r="AE80" s="312"/>
      <c r="AF80" s="150"/>
      <c r="AG80" s="150"/>
      <c r="AH80" s="134"/>
      <c r="AI80" s="150"/>
      <c r="AJ80" s="155"/>
      <c r="AK80" s="8"/>
    </row>
    <row r="81" spans="1:37" ht="14.1" customHeight="1">
      <c r="A81" s="50"/>
      <c r="B81" s="159"/>
      <c r="C81" s="59"/>
      <c r="D81" s="60"/>
      <c r="E81" s="232"/>
      <c r="F81" s="342" t="s">
        <v>168</v>
      </c>
      <c r="G81" s="343"/>
      <c r="H81" s="343"/>
      <c r="I81" s="344"/>
      <c r="J81" s="142">
        <v>2</v>
      </c>
      <c r="K81" s="135">
        <v>0</v>
      </c>
      <c r="L81" s="136"/>
      <c r="M81" s="137" t="s">
        <v>169</v>
      </c>
      <c r="N81" s="143"/>
      <c r="O81" s="143"/>
      <c r="P81" s="138"/>
      <c r="Q81" s="138"/>
      <c r="R81" s="138"/>
      <c r="S81" s="138"/>
      <c r="T81" s="138"/>
      <c r="U81" s="139"/>
      <c r="V81" s="295" t="s">
        <v>160</v>
      </c>
      <c r="W81" s="143" t="s">
        <v>170</v>
      </c>
      <c r="X81" s="136" t="s">
        <v>171</v>
      </c>
      <c r="Y81" s="311">
        <v>5</v>
      </c>
      <c r="Z81" s="312">
        <v>6</v>
      </c>
      <c r="AA81" s="312">
        <v>7</v>
      </c>
      <c r="AB81" s="312">
        <v>8</v>
      </c>
      <c r="AC81" s="312"/>
      <c r="AD81" s="312"/>
      <c r="AE81" s="312"/>
      <c r="AF81" s="150"/>
      <c r="AG81" s="150"/>
      <c r="AH81" s="134"/>
      <c r="AI81" s="150"/>
      <c r="AJ81" s="155"/>
      <c r="AK81" s="8"/>
    </row>
    <row r="82" spans="1:37" ht="15" customHeight="1">
      <c r="D82" s="118"/>
      <c r="E82" s="234"/>
      <c r="F82" s="342" t="s">
        <v>172</v>
      </c>
      <c r="G82" s="343"/>
      <c r="H82" s="343"/>
      <c r="I82" s="344"/>
      <c r="J82" s="142">
        <v>2</v>
      </c>
      <c r="K82" s="135">
        <v>1</v>
      </c>
      <c r="L82" s="136"/>
      <c r="M82" s="137" t="s">
        <v>173</v>
      </c>
      <c r="N82" s="142"/>
      <c r="O82" s="142"/>
      <c r="P82" s="142"/>
      <c r="Q82" s="142"/>
      <c r="R82" s="143"/>
      <c r="S82" s="143"/>
      <c r="T82" s="143"/>
      <c r="U82" s="139"/>
      <c r="V82" s="133" t="s">
        <v>160</v>
      </c>
      <c r="W82" s="141" t="s">
        <v>161</v>
      </c>
      <c r="X82" s="136" t="s">
        <v>174</v>
      </c>
      <c r="Y82" s="311">
        <v>14</v>
      </c>
      <c r="Z82" s="312">
        <v>15</v>
      </c>
      <c r="AA82" s="312"/>
      <c r="AB82" s="312"/>
      <c r="AC82" s="312"/>
      <c r="AD82" s="312"/>
      <c r="AE82" s="312"/>
      <c r="AF82" s="150"/>
      <c r="AG82" s="150"/>
      <c r="AH82" s="134"/>
      <c r="AI82" s="150"/>
      <c r="AJ82" s="155"/>
      <c r="AK82" s="8"/>
    </row>
    <row r="83" spans="1:37" ht="15" customHeight="1">
      <c r="D83" s="160"/>
      <c r="E83" s="235"/>
      <c r="F83" s="342" t="s">
        <v>175</v>
      </c>
      <c r="G83" s="343"/>
      <c r="H83" s="343"/>
      <c r="I83" s="344"/>
      <c r="J83" s="142">
        <v>2</v>
      </c>
      <c r="K83" s="135">
        <v>2</v>
      </c>
      <c r="L83" s="136"/>
      <c r="M83" s="144" t="s">
        <v>176</v>
      </c>
      <c r="N83" s="141"/>
      <c r="O83" s="141"/>
      <c r="P83" s="143"/>
      <c r="Q83" s="143"/>
      <c r="R83" s="143"/>
      <c r="S83" s="143"/>
      <c r="T83" s="143"/>
      <c r="U83" s="139"/>
      <c r="V83" s="133" t="s">
        <v>171</v>
      </c>
      <c r="W83" s="141" t="s">
        <v>161</v>
      </c>
      <c r="X83" s="136" t="s">
        <v>177</v>
      </c>
      <c r="Y83" s="311">
        <v>16</v>
      </c>
      <c r="Z83" s="312"/>
      <c r="AA83" s="312"/>
      <c r="AB83" s="312"/>
      <c r="AC83" s="312"/>
      <c r="AD83" s="312"/>
      <c r="AE83" s="312"/>
      <c r="AF83" s="150"/>
      <c r="AG83" s="150"/>
      <c r="AH83" s="134"/>
      <c r="AI83" s="150"/>
      <c r="AJ83" s="155"/>
      <c r="AK83" s="8"/>
    </row>
    <row r="84" spans="1:37" ht="15" customHeight="1">
      <c r="D84" s="119"/>
      <c r="E84" s="236"/>
      <c r="F84" s="342" t="s">
        <v>178</v>
      </c>
      <c r="G84" s="343"/>
      <c r="H84" s="343"/>
      <c r="I84" s="344"/>
      <c r="J84" s="138">
        <v>2</v>
      </c>
      <c r="K84" s="140">
        <v>3</v>
      </c>
      <c r="L84" s="136"/>
      <c r="M84" s="137" t="s">
        <v>179</v>
      </c>
      <c r="N84" s="143"/>
      <c r="O84" s="143"/>
      <c r="P84" s="138"/>
      <c r="Q84" s="138"/>
      <c r="R84" s="138"/>
      <c r="S84" s="138"/>
      <c r="T84" s="138"/>
      <c r="U84" s="139"/>
      <c r="V84" s="133" t="s">
        <v>174</v>
      </c>
      <c r="W84" s="141" t="s">
        <v>170</v>
      </c>
      <c r="X84" s="136" t="s">
        <v>180</v>
      </c>
      <c r="Y84" s="311">
        <v>17</v>
      </c>
      <c r="Z84" s="312">
        <v>18</v>
      </c>
      <c r="AA84" s="312">
        <v>43</v>
      </c>
      <c r="AB84" s="312"/>
      <c r="AC84" s="312"/>
      <c r="AD84" s="312"/>
      <c r="AE84" s="312"/>
      <c r="AF84" s="150"/>
      <c r="AG84" s="150"/>
      <c r="AH84" s="134"/>
      <c r="AI84" s="150"/>
      <c r="AJ84" s="155"/>
      <c r="AK84" s="8"/>
    </row>
    <row r="85" spans="1:37" ht="15" customHeight="1">
      <c r="C85" s="161"/>
      <c r="D85" s="162"/>
      <c r="E85" s="237"/>
      <c r="F85" s="342" t="s">
        <v>181</v>
      </c>
      <c r="G85" s="343"/>
      <c r="H85" s="343"/>
      <c r="I85" s="344"/>
      <c r="J85" s="138">
        <v>2</v>
      </c>
      <c r="K85" s="140">
        <v>4</v>
      </c>
      <c r="L85" s="136"/>
      <c r="M85" s="144" t="s">
        <v>69</v>
      </c>
      <c r="N85" s="138"/>
      <c r="O85" s="138"/>
      <c r="P85" s="145"/>
      <c r="Q85" s="145"/>
      <c r="R85" s="145"/>
      <c r="S85" s="145"/>
      <c r="T85" s="145"/>
      <c r="U85" s="139"/>
      <c r="V85" s="133" t="s">
        <v>182</v>
      </c>
      <c r="W85" s="141" t="s">
        <v>165</v>
      </c>
      <c r="X85" s="136" t="s">
        <v>183</v>
      </c>
      <c r="Y85" s="311">
        <v>19</v>
      </c>
      <c r="Z85" s="312">
        <v>20</v>
      </c>
      <c r="AA85" s="312">
        <v>31</v>
      </c>
      <c r="AB85" s="312">
        <v>35</v>
      </c>
      <c r="AC85" s="312">
        <v>37</v>
      </c>
      <c r="AD85" s="312">
        <v>46</v>
      </c>
      <c r="AE85" s="312"/>
      <c r="AF85" s="150"/>
      <c r="AG85" s="150"/>
      <c r="AH85" s="134"/>
      <c r="AI85" s="150"/>
      <c r="AJ85" s="155"/>
      <c r="AK85" s="8"/>
    </row>
    <row r="86" spans="1:37" ht="15" customHeight="1">
      <c r="C86" s="162"/>
      <c r="D86" s="162"/>
      <c r="E86" s="237"/>
      <c r="F86" s="342" t="s">
        <v>184</v>
      </c>
      <c r="G86" s="343"/>
      <c r="H86" s="343"/>
      <c r="I86" s="344"/>
      <c r="J86" s="138">
        <v>2</v>
      </c>
      <c r="K86" s="135">
        <v>5</v>
      </c>
      <c r="L86" s="136"/>
      <c r="M86" s="144" t="s">
        <v>185</v>
      </c>
      <c r="N86" s="145"/>
      <c r="O86" s="145"/>
      <c r="P86" s="146"/>
      <c r="Q86" s="146"/>
      <c r="R86" s="147"/>
      <c r="S86" s="147"/>
      <c r="T86" s="147"/>
      <c r="U86" s="139"/>
      <c r="V86" s="295" t="s">
        <v>170</v>
      </c>
      <c r="W86" s="143" t="s">
        <v>186</v>
      </c>
      <c r="X86" s="136" t="s">
        <v>161</v>
      </c>
      <c r="Y86" s="311">
        <v>21</v>
      </c>
      <c r="Z86" s="312"/>
      <c r="AA86" s="312"/>
      <c r="AB86" s="312"/>
      <c r="AC86" s="312"/>
      <c r="AD86" s="312"/>
      <c r="AE86" s="312"/>
      <c r="AF86" s="150"/>
      <c r="AG86" s="150"/>
      <c r="AH86" s="134"/>
      <c r="AI86" s="150"/>
      <c r="AJ86" s="155"/>
      <c r="AK86" s="8"/>
    </row>
    <row r="87" spans="1:37" ht="15" customHeight="1">
      <c r="B87" s="163"/>
      <c r="C87" s="161"/>
      <c r="D87" s="162"/>
      <c r="E87" s="237"/>
      <c r="F87" s="342" t="s">
        <v>187</v>
      </c>
      <c r="G87" s="343"/>
      <c r="H87" s="343"/>
      <c r="I87" s="344"/>
      <c r="J87" s="138">
        <v>2</v>
      </c>
      <c r="K87" s="135">
        <v>6</v>
      </c>
      <c r="L87" s="136"/>
      <c r="M87" s="137" t="s">
        <v>188</v>
      </c>
      <c r="N87" s="146"/>
      <c r="O87" s="146"/>
      <c r="P87" s="148"/>
      <c r="Q87" s="141"/>
      <c r="R87" s="149"/>
      <c r="S87" s="149"/>
      <c r="T87" s="149"/>
      <c r="U87" s="139"/>
      <c r="V87" s="133" t="s">
        <v>174</v>
      </c>
      <c r="W87" s="141" t="s">
        <v>162</v>
      </c>
      <c r="X87" s="136" t="s">
        <v>189</v>
      </c>
      <c r="Y87" s="311">
        <v>22</v>
      </c>
      <c r="Z87" s="312">
        <v>23</v>
      </c>
      <c r="AA87" s="312">
        <v>24</v>
      </c>
      <c r="AB87" s="312"/>
      <c r="AC87" s="312"/>
      <c r="AD87" s="312"/>
      <c r="AE87" s="312"/>
      <c r="AF87" s="150"/>
      <c r="AG87" s="150"/>
      <c r="AH87" s="134"/>
      <c r="AI87" s="150"/>
      <c r="AJ87" s="155"/>
      <c r="AK87" s="8"/>
    </row>
    <row r="88" spans="1:37" ht="15" customHeight="1">
      <c r="C88" s="161"/>
      <c r="D88" s="162"/>
      <c r="E88" s="237"/>
      <c r="F88" s="342" t="s">
        <v>190</v>
      </c>
      <c r="G88" s="343"/>
      <c r="H88" s="343"/>
      <c r="I88" s="344"/>
      <c r="J88" s="142">
        <v>2</v>
      </c>
      <c r="K88" s="135">
        <v>7</v>
      </c>
      <c r="L88" s="136"/>
      <c r="M88" s="137" t="s">
        <v>191</v>
      </c>
      <c r="N88" s="148"/>
      <c r="O88" s="148"/>
      <c r="P88" s="148"/>
      <c r="Q88" s="148"/>
      <c r="R88" s="149"/>
      <c r="S88" s="149"/>
      <c r="T88" s="149"/>
      <c r="U88" s="139"/>
      <c r="V88" s="133" t="s">
        <v>192</v>
      </c>
      <c r="W88" s="141" t="s">
        <v>180</v>
      </c>
      <c r="X88" s="136" t="s">
        <v>183</v>
      </c>
      <c r="Y88" s="311">
        <v>25</v>
      </c>
      <c r="Z88" s="312">
        <v>26</v>
      </c>
      <c r="AA88" s="312">
        <v>33</v>
      </c>
      <c r="AB88" s="312">
        <v>34</v>
      </c>
      <c r="AC88" s="312">
        <v>45</v>
      </c>
      <c r="AD88" s="312"/>
      <c r="AE88" s="312"/>
      <c r="AF88" s="150"/>
      <c r="AG88" s="150"/>
      <c r="AH88" s="134"/>
      <c r="AI88" s="150"/>
      <c r="AJ88" s="155"/>
      <c r="AK88" s="8"/>
    </row>
    <row r="89" spans="1:37" ht="15" customHeight="1">
      <c r="C89" s="67"/>
      <c r="D89" s="113"/>
      <c r="E89" s="238"/>
      <c r="F89" s="342" t="s">
        <v>193</v>
      </c>
      <c r="G89" s="343"/>
      <c r="H89" s="343"/>
      <c r="I89" s="344"/>
      <c r="J89" s="138">
        <v>2</v>
      </c>
      <c r="K89" s="140">
        <v>8</v>
      </c>
      <c r="L89" s="136"/>
      <c r="M89" s="137" t="s">
        <v>194</v>
      </c>
      <c r="N89" s="148"/>
      <c r="O89" s="148"/>
      <c r="P89" s="141"/>
      <c r="Q89" s="141"/>
      <c r="R89" s="141"/>
      <c r="S89" s="141"/>
      <c r="T89" s="141"/>
      <c r="U89" s="139"/>
      <c r="V89" s="133" t="s">
        <v>162</v>
      </c>
      <c r="W89" s="141" t="s">
        <v>161</v>
      </c>
      <c r="X89" s="136" t="s">
        <v>195</v>
      </c>
      <c r="Y89" s="311">
        <v>27</v>
      </c>
      <c r="Z89" s="312">
        <v>28</v>
      </c>
      <c r="AA89" s="312">
        <v>29</v>
      </c>
      <c r="AB89" s="312">
        <v>30</v>
      </c>
      <c r="AC89" s="312"/>
      <c r="AD89" s="312"/>
      <c r="AE89" s="312"/>
      <c r="AF89" s="150"/>
      <c r="AG89" s="150"/>
      <c r="AH89" s="134"/>
      <c r="AI89" s="150"/>
      <c r="AJ89" s="155"/>
      <c r="AK89" s="8"/>
    </row>
    <row r="90" spans="1:37" ht="15" customHeight="1">
      <c r="E90" s="239"/>
      <c r="F90" s="342" t="s">
        <v>196</v>
      </c>
      <c r="G90" s="343"/>
      <c r="H90" s="343"/>
      <c r="I90" s="344"/>
      <c r="J90" s="150">
        <v>2</v>
      </c>
      <c r="K90" s="140">
        <v>9</v>
      </c>
      <c r="L90" s="136"/>
      <c r="M90" s="144" t="s">
        <v>197</v>
      </c>
      <c r="N90" s="141"/>
      <c r="O90" s="141"/>
      <c r="P90" s="141"/>
      <c r="Q90" s="141"/>
      <c r="R90" s="141"/>
      <c r="S90" s="141"/>
      <c r="T90" s="141"/>
      <c r="U90" s="136"/>
      <c r="V90" s="133" t="s">
        <v>192</v>
      </c>
      <c r="W90" s="141" t="s">
        <v>180</v>
      </c>
      <c r="X90" s="136" t="s">
        <v>195</v>
      </c>
      <c r="Y90" s="311">
        <v>9</v>
      </c>
      <c r="Z90" s="312">
        <v>32</v>
      </c>
      <c r="AA90" s="312">
        <v>36</v>
      </c>
      <c r="AB90" s="312"/>
      <c r="AC90" s="312"/>
      <c r="AD90" s="312"/>
      <c r="AE90" s="312"/>
      <c r="AF90" s="150"/>
      <c r="AG90" s="150"/>
      <c r="AH90" s="134"/>
      <c r="AI90" s="150"/>
      <c r="AJ90" s="155"/>
      <c r="AK90" s="8"/>
    </row>
    <row r="91" spans="1:37" ht="15" customHeight="1">
      <c r="E91" s="239"/>
      <c r="F91" s="342" t="s">
        <v>198</v>
      </c>
      <c r="G91" s="343"/>
      <c r="H91" s="343"/>
      <c r="I91" s="344"/>
      <c r="J91" s="138">
        <v>4</v>
      </c>
      <c r="K91" s="140">
        <v>0</v>
      </c>
      <c r="L91" s="136"/>
      <c r="M91" s="151" t="s">
        <v>199</v>
      </c>
      <c r="N91" s="138"/>
      <c r="O91" s="138"/>
      <c r="P91" s="138"/>
      <c r="Q91" s="138"/>
      <c r="R91" s="138"/>
      <c r="S91" s="138"/>
      <c r="T91" s="141"/>
      <c r="U91" s="139"/>
      <c r="V91" s="133" t="s">
        <v>174</v>
      </c>
      <c r="W91" s="141" t="s">
        <v>161</v>
      </c>
      <c r="X91" s="136" t="s">
        <v>183</v>
      </c>
      <c r="Y91" s="311">
        <v>10</v>
      </c>
      <c r="Z91" s="312">
        <v>13</v>
      </c>
      <c r="AA91" s="312"/>
      <c r="AB91" s="312"/>
      <c r="AC91" s="312"/>
      <c r="AD91" s="312"/>
      <c r="AE91" s="312"/>
      <c r="AF91" s="150"/>
      <c r="AG91" s="150"/>
      <c r="AH91" s="134"/>
      <c r="AI91" s="150"/>
      <c r="AJ91" s="155"/>
      <c r="AK91" s="8"/>
    </row>
    <row r="92" spans="1:37" ht="15" customHeight="1">
      <c r="E92" s="239"/>
      <c r="F92" s="342" t="s">
        <v>200</v>
      </c>
      <c r="G92" s="343"/>
      <c r="H92" s="343"/>
      <c r="I92" s="344"/>
      <c r="J92" s="134">
        <v>4</v>
      </c>
      <c r="K92" s="135">
        <v>1</v>
      </c>
      <c r="L92" s="136"/>
      <c r="M92" s="137" t="s">
        <v>201</v>
      </c>
      <c r="N92" s="143"/>
      <c r="O92" s="143"/>
      <c r="P92" s="143"/>
      <c r="Q92" s="143"/>
      <c r="R92" s="143"/>
      <c r="S92" s="143"/>
      <c r="T92" s="142"/>
      <c r="U92" s="139"/>
      <c r="V92" s="295" t="s">
        <v>160</v>
      </c>
      <c r="W92" s="143" t="s">
        <v>202</v>
      </c>
      <c r="X92" s="173" t="s">
        <v>160</v>
      </c>
      <c r="Y92" s="311">
        <v>11</v>
      </c>
      <c r="Z92" s="312"/>
      <c r="AA92" s="312"/>
      <c r="AB92" s="312"/>
      <c r="AC92" s="312"/>
      <c r="AD92" s="312"/>
      <c r="AE92" s="312"/>
      <c r="AF92" s="150"/>
      <c r="AG92" s="150"/>
      <c r="AH92" s="134"/>
      <c r="AI92" s="150"/>
      <c r="AJ92" s="155"/>
      <c r="AK92" s="8"/>
    </row>
    <row r="93" spans="1:37" ht="15" customHeight="1">
      <c r="E93" s="239"/>
      <c r="F93" s="342" t="s">
        <v>203</v>
      </c>
      <c r="G93" s="343"/>
      <c r="H93" s="343"/>
      <c r="I93" s="344"/>
      <c r="J93" s="134">
        <v>4</v>
      </c>
      <c r="K93" s="135">
        <v>2</v>
      </c>
      <c r="L93" s="136"/>
      <c r="M93" s="137" t="s">
        <v>204</v>
      </c>
      <c r="N93" s="143"/>
      <c r="O93" s="143"/>
      <c r="P93" s="143"/>
      <c r="Q93" s="143"/>
      <c r="R93" s="143"/>
      <c r="S93" s="142"/>
      <c r="T93" s="141"/>
      <c r="U93" s="139"/>
      <c r="V93" s="133" t="s">
        <v>160</v>
      </c>
      <c r="W93" s="141" t="s">
        <v>170</v>
      </c>
      <c r="X93" s="136" t="s">
        <v>166</v>
      </c>
      <c r="Y93" s="311">
        <v>12</v>
      </c>
      <c r="Z93" s="312"/>
      <c r="AA93" s="312"/>
      <c r="AB93" s="312"/>
      <c r="AC93" s="312"/>
      <c r="AD93" s="312"/>
      <c r="AE93" s="312"/>
      <c r="AF93" s="150"/>
      <c r="AG93" s="150"/>
      <c r="AH93" s="134"/>
      <c r="AI93" s="150"/>
      <c r="AJ93" s="155"/>
      <c r="AK93" s="8"/>
    </row>
    <row r="94" spans="1:37" ht="15.75" customHeight="1">
      <c r="E94" s="240"/>
      <c r="F94" s="364" t="s">
        <v>205</v>
      </c>
      <c r="G94" s="365"/>
      <c r="H94" s="365"/>
      <c r="I94" s="366"/>
      <c r="J94" s="121">
        <v>4</v>
      </c>
      <c r="K94" s="115">
        <v>3</v>
      </c>
      <c r="L94" s="123"/>
      <c r="M94" s="124" t="s">
        <v>206</v>
      </c>
      <c r="N94" s="121"/>
      <c r="O94" s="121"/>
      <c r="P94" s="121"/>
      <c r="Q94" s="121"/>
      <c r="R94" s="121"/>
      <c r="S94" s="121"/>
      <c r="T94" s="114"/>
      <c r="U94" s="123"/>
      <c r="V94" s="120" t="s">
        <v>207</v>
      </c>
      <c r="W94" s="114" t="s">
        <v>186</v>
      </c>
      <c r="X94" s="123" t="s">
        <v>160</v>
      </c>
      <c r="Y94" s="313"/>
      <c r="Z94" s="314"/>
      <c r="AA94" s="315"/>
      <c r="AB94" s="315"/>
      <c r="AC94" s="315"/>
      <c r="AD94" s="315"/>
      <c r="AE94" s="315"/>
      <c r="AF94" s="157"/>
      <c r="AG94" s="157"/>
      <c r="AH94" s="157"/>
      <c r="AI94" s="157"/>
      <c r="AJ94" s="158"/>
      <c r="AK94" s="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Z49:AA49"/>
    <mergeCell ref="Z50:AA50"/>
    <mergeCell ref="AH3:AK3"/>
    <mergeCell ref="D56:E56"/>
    <mergeCell ref="F60:AI77"/>
    <mergeCell ref="B45:B46"/>
    <mergeCell ref="B47:B50"/>
    <mergeCell ref="J47:K47"/>
    <mergeCell ref="R48:S48"/>
    <mergeCell ref="D52:E52"/>
    <mergeCell ref="A3:A4"/>
    <mergeCell ref="B3:B4"/>
    <mergeCell ref="C3:C4"/>
    <mergeCell ref="D3:D4"/>
    <mergeCell ref="E3:E4"/>
    <mergeCell ref="AL3:AL4"/>
    <mergeCell ref="B5:B13"/>
    <mergeCell ref="B14:B17"/>
    <mergeCell ref="B18:B34"/>
    <mergeCell ref="B35:B44"/>
    <mergeCell ref="J3:M3"/>
    <mergeCell ref="N3:Q3"/>
    <mergeCell ref="R3:U3"/>
    <mergeCell ref="V3:Y3"/>
    <mergeCell ref="Z3:AC3"/>
    <mergeCell ref="AD3:AG3"/>
    <mergeCell ref="F3:I3"/>
    <mergeCell ref="AL52:AM52"/>
    <mergeCell ref="D53:E53"/>
    <mergeCell ref="D54:E54"/>
    <mergeCell ref="D55:E55"/>
    <mergeCell ref="F91:I91"/>
    <mergeCell ref="F84:I84"/>
    <mergeCell ref="D57:E57"/>
    <mergeCell ref="F59:AI59"/>
    <mergeCell ref="F79:I79"/>
    <mergeCell ref="F80:I80"/>
    <mergeCell ref="F81:I81"/>
    <mergeCell ref="F82:I82"/>
    <mergeCell ref="F83:I83"/>
    <mergeCell ref="F92:I92"/>
    <mergeCell ref="F93:I93"/>
    <mergeCell ref="F94:I94"/>
    <mergeCell ref="F85:I85"/>
    <mergeCell ref="F86:I86"/>
    <mergeCell ref="F87:I87"/>
    <mergeCell ref="F88:I88"/>
    <mergeCell ref="F89:I89"/>
    <mergeCell ref="F90:I9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de-mfk</dc:creator>
  <cp:keywords/>
  <dc:description/>
  <cp:lastModifiedBy>Zilahiné Darai Anita</cp:lastModifiedBy>
  <cp:revision/>
  <dcterms:created xsi:type="dcterms:W3CDTF">2010-04-20T08:22:18Z</dcterms:created>
  <dcterms:modified xsi:type="dcterms:W3CDTF">2024-04-10T06:34:14Z</dcterms:modified>
  <cp:category/>
  <cp:contentStatus/>
</cp:coreProperties>
</file>